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-NI\Desktop\2020.21 WP\"/>
    </mc:Choice>
  </mc:AlternateContent>
  <xr:revisionPtr revIDLastSave="0" documentId="8_{EAE432EB-BE22-4A3C-B076-94E9791FD3A3}" xr6:coauthVersionLast="46" xr6:coauthVersionMax="46" xr10:uidLastSave="{00000000-0000-0000-0000-000000000000}"/>
  <bookViews>
    <workbookView xWindow="-120" yWindow="-120" windowWidth="20730" windowHeight="11160" firstSheet="2" activeTab="4" xr2:uid="{EB02B21C-2C34-421E-B581-FF3F54429328}"/>
  </bookViews>
  <sheets>
    <sheet name="Sheet1" sheetId="1" r:id="rId1"/>
    <sheet name="EDUCATION ASSISTANCE" sheetId="2" r:id="rId2"/>
    <sheet name="ASSISTIVE DEVICES" sheetId="3" r:id="rId3"/>
    <sheet name="ECONOMIC EMPOWERNMENT - LPO" sheetId="6" r:id="rId4"/>
    <sheet name="ECONOMIC EMPOWERNEMNT -TOT" sheetId="7" r:id="rId5"/>
    <sheet name="ECONOMIC EMPOWERNMENT - SHG" sheetId="8" r:id="rId6"/>
    <sheet name="INFRASTRUCTURE &amp; EQUIPMENT" sheetId="9" r:id="rId7"/>
    <sheet name="DONATIONS" sheetId="10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0" l="1"/>
  <c r="H6" i="10"/>
  <c r="H7" i="10"/>
  <c r="H8" i="10"/>
  <c r="H9" i="10"/>
  <c r="H4" i="10"/>
  <c r="G9" i="10"/>
  <c r="F9" i="10"/>
  <c r="E9" i="10"/>
  <c r="D9" i="10"/>
  <c r="C9" i="10"/>
  <c r="H5" i="9"/>
  <c r="H6" i="9"/>
  <c r="H7" i="9"/>
  <c r="H8" i="9"/>
  <c r="H9" i="9"/>
  <c r="H10" i="9"/>
  <c r="H11" i="9"/>
  <c r="H4" i="9"/>
  <c r="G11" i="9"/>
  <c r="F11" i="9"/>
  <c r="E11" i="9"/>
  <c r="D11" i="9"/>
  <c r="C11" i="9"/>
  <c r="H5" i="8"/>
  <c r="H6" i="8"/>
  <c r="H7" i="8"/>
  <c r="H8" i="8"/>
  <c r="H9" i="8"/>
  <c r="H10" i="8"/>
  <c r="H11" i="8"/>
  <c r="H4" i="8"/>
  <c r="F11" i="8"/>
  <c r="E11" i="8"/>
  <c r="D11" i="8"/>
  <c r="C11" i="8"/>
  <c r="H5" i="7"/>
  <c r="H6" i="7"/>
  <c r="H7" i="7"/>
  <c r="H8" i="7"/>
  <c r="H9" i="7"/>
  <c r="H10" i="7"/>
  <c r="H11" i="7"/>
  <c r="H4" i="7"/>
  <c r="G11" i="7"/>
  <c r="F11" i="7"/>
  <c r="E11" i="7"/>
  <c r="D11" i="7"/>
  <c r="C11" i="7"/>
  <c r="H5" i="6"/>
  <c r="H6" i="6"/>
  <c r="H7" i="6"/>
  <c r="H4" i="6"/>
  <c r="G7" i="6"/>
  <c r="F7" i="6"/>
  <c r="E7" i="6"/>
  <c r="D7" i="6"/>
  <c r="C7" i="6"/>
  <c r="H7" i="3"/>
  <c r="H4" i="3"/>
  <c r="C7" i="3"/>
  <c r="H6" i="3"/>
  <c r="H5" i="3"/>
  <c r="G7" i="3"/>
  <c r="F7" i="3"/>
  <c r="E7" i="3"/>
  <c r="D7" i="3"/>
  <c r="H5" i="2"/>
  <c r="H6" i="2"/>
  <c r="H7" i="2"/>
  <c r="H8" i="2"/>
  <c r="H9" i="2"/>
  <c r="H10" i="2"/>
  <c r="H11" i="2"/>
  <c r="H12" i="2"/>
  <c r="H4" i="2"/>
  <c r="G13" i="2"/>
  <c r="F13" i="2"/>
  <c r="E13" i="2"/>
  <c r="D13" i="2"/>
  <c r="C13" i="2"/>
  <c r="E39" i="1"/>
  <c r="F14" i="1"/>
  <c r="E14" i="1"/>
  <c r="G14" i="1"/>
  <c r="G70" i="1"/>
  <c r="F70" i="1"/>
  <c r="G61" i="1"/>
  <c r="F50" i="1"/>
  <c r="F39" i="1"/>
  <c r="C28" i="1"/>
  <c r="E28" i="1"/>
  <c r="F28" i="1"/>
  <c r="G28" i="1"/>
  <c r="D28" i="1"/>
  <c r="C39" i="1"/>
  <c r="D39" i="1"/>
  <c r="G39" i="1"/>
  <c r="D50" i="1"/>
  <c r="E50" i="1"/>
  <c r="C50" i="1"/>
  <c r="D61" i="1"/>
  <c r="E61" i="1"/>
  <c r="F61" i="1"/>
  <c r="C61" i="1"/>
  <c r="D70" i="1"/>
  <c r="E70" i="1"/>
  <c r="H70" i="1"/>
  <c r="C70" i="1"/>
  <c r="D21" i="1"/>
  <c r="E21" i="1"/>
  <c r="F21" i="1"/>
  <c r="G21" i="1"/>
  <c r="H21" i="1"/>
  <c r="C21" i="1"/>
  <c r="D14" i="1"/>
  <c r="H14" i="1"/>
  <c r="C14" i="1"/>
  <c r="H13" i="2" l="1"/>
</calcChain>
</file>

<file path=xl/sharedStrings.xml><?xml version="1.0" encoding="utf-8"?>
<sst xmlns="http://schemas.openxmlformats.org/spreadsheetml/2006/main" count="251" uniqueCount="41">
  <si>
    <t>EDUCATION ASSISTANCE</t>
  </si>
  <si>
    <t>S/No.</t>
  </si>
  <si>
    <t>DISABILITY CATEGORY</t>
  </si>
  <si>
    <t>No. OF BENEFICIARIES</t>
  </si>
  <si>
    <t>2015/16</t>
  </si>
  <si>
    <t>2016/17</t>
  </si>
  <si>
    <t>2017/18</t>
  </si>
  <si>
    <t>2018/19</t>
  </si>
  <si>
    <t>2019/20</t>
  </si>
  <si>
    <t>2020/21</t>
  </si>
  <si>
    <t>ALBINISM</t>
  </si>
  <si>
    <t>DEAF</t>
  </si>
  <si>
    <t>MENTAL</t>
  </si>
  <si>
    <t>MIXED</t>
  </si>
  <si>
    <t>MULTIPLE</t>
  </si>
  <si>
    <t xml:space="preserve">physical </t>
  </si>
  <si>
    <t>SPEECH</t>
  </si>
  <si>
    <t>VISUAL</t>
  </si>
  <si>
    <t>EPILEPSY</t>
  </si>
  <si>
    <r>
      <rPr>
        <b/>
        <sz val="12"/>
        <color rgb="FF000000"/>
        <rFont val="Arial Narrow"/>
        <family val="2"/>
      </rPr>
      <t>GRAND</t>
    </r>
    <r>
      <rPr>
        <sz val="12"/>
        <color rgb="FF000000"/>
        <rFont val="Arial Narrow"/>
        <family val="2"/>
      </rPr>
      <t xml:space="preserve"> </t>
    </r>
    <r>
      <rPr>
        <b/>
        <sz val="12"/>
        <color rgb="FF000000"/>
        <rFont val="Arial Narrow"/>
        <family val="2"/>
      </rPr>
      <t>TOTAL</t>
    </r>
  </si>
  <si>
    <t>ASSISTIVE DEVICES</t>
  </si>
  <si>
    <t>PHYSICAL</t>
  </si>
  <si>
    <t xml:space="preserve">MULTIPLE </t>
  </si>
  <si>
    <t>AMOUNTS</t>
  </si>
  <si>
    <t>INFRASTRUCTURE AND EQUIPMENT</t>
  </si>
  <si>
    <t>DONATIONS</t>
  </si>
  <si>
    <t>MULTIPLE DISABILITIES</t>
  </si>
  <si>
    <t>PHYSICAL DISABILITY</t>
  </si>
  <si>
    <r>
      <rPr>
        <b/>
        <sz val="12"/>
        <color rgb="FF000000"/>
        <rFont val="Arial Narrow"/>
        <family val="2"/>
      </rPr>
      <t>GRAND TOTAL</t>
    </r>
  </si>
  <si>
    <t>BLIND/VISUAL</t>
  </si>
  <si>
    <t>HEARING</t>
  </si>
  <si>
    <t>F/Y</t>
  </si>
  <si>
    <t>AMOUNTS (KES)</t>
  </si>
  <si>
    <t>ECONOMIC EMPOWERMENT - GROUP GRANTS</t>
  </si>
  <si>
    <t>ECONOMIC EMPOWERMENT - TOOLS OF TRADE</t>
  </si>
  <si>
    <t>ECONOMIC EMPOWERMENT - LPO FINANCING</t>
  </si>
  <si>
    <t>CEREBRAL PALSY</t>
  </si>
  <si>
    <t>National council for persons with disabilities NDFPWD programmes allocations analysis per disability category</t>
  </si>
  <si>
    <t>Total</t>
  </si>
  <si>
    <t>FY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</si>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</sst>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u/>
      <sz val="11"/>
      <color rgb="FF0563C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5" fillId="0" borderId="1" xfId="1" applyFont="1" applyBorder="1" applyAlignment="1">
      <alignment horizontal="right"/>
    </xf>
    <xf numFmtId="164" fontId="6" fillId="0" borderId="1" xfId="1" applyFont="1" applyBorder="1" applyAlignment="1">
      <alignment horizontal="right"/>
    </xf>
    <xf numFmtId="0" fontId="6" fillId="0" borderId="7" xfId="0" applyFont="1" applyBorder="1"/>
    <xf numFmtId="0" fontId="6" fillId="0" borderId="9" xfId="0" applyFont="1" applyBorder="1" applyAlignment="1">
      <alignment horizontal="right"/>
    </xf>
    <xf numFmtId="0" fontId="5" fillId="0" borderId="7" xfId="0" applyFont="1" applyBorder="1"/>
    <xf numFmtId="165" fontId="5" fillId="0" borderId="9" xfId="1" applyNumberFormat="1" applyFont="1" applyBorder="1" applyAlignment="1">
      <alignment horizontal="right"/>
    </xf>
    <xf numFmtId="164" fontId="5" fillId="0" borderId="9" xfId="1" applyFon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5" fontId="0" fillId="0" borderId="0" xfId="0" applyNumberForma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horizontal="center" wrapText="1"/>
    </xf>
    <xf numFmtId="0" fontId="6" fillId="0" borderId="8" xfId="0" applyFont="1" applyBorder="1" applyAlignment="1"/>
    <xf numFmtId="165" fontId="5" fillId="3" borderId="9" xfId="1" applyNumberFormat="1" applyFont="1" applyFill="1" applyBorder="1" applyAlignment="1">
      <alignment horizontal="right"/>
    </xf>
    <xf numFmtId="165" fontId="6" fillId="3" borderId="1" xfId="1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>
      <alignment horizontal="right"/>
    </xf>
    <xf numFmtId="0" fontId="5" fillId="3" borderId="7" xfId="0" applyFont="1" applyFill="1" applyBorder="1"/>
    <xf numFmtId="0" fontId="6" fillId="0" borderId="1" xfId="0" applyFont="1" applyBorder="1" applyAlignment="1">
      <alignment horizontal="center"/>
    </xf>
    <xf numFmtId="165" fontId="0" fillId="0" borderId="1" xfId="0" applyNumberFormat="1" applyBorder="1"/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0" borderId="0" xfId="0" applyBorder="1"/>
    <xf numFmtId="0" fontId="0" fillId="0" borderId="18" xfId="0" applyBorder="1"/>
    <xf numFmtId="0" fontId="0" fillId="0" borderId="14" xfId="0" applyBorder="1"/>
    <xf numFmtId="165" fontId="0" fillId="0" borderId="0" xfId="0" applyNumberFormat="1" applyBorder="1"/>
    <xf numFmtId="0" fontId="0" fillId="0" borderId="19" xfId="0" applyBorder="1"/>
    <xf numFmtId="0" fontId="0" fillId="0" borderId="13" xfId="0" applyBorder="1"/>
    <xf numFmtId="0" fontId="0" fillId="0" borderId="20" xfId="0" applyBorder="1"/>
    <xf numFmtId="43" fontId="0" fillId="0" borderId="0" xfId="0" applyNumberFormat="1" applyBorder="1"/>
  </cellXfs>
  <cellStyles count="3">
    <cellStyle name="Comma" xfId="1" builtinId="3"/>
    <cellStyle name="Hyperlink" xfId="2" xr:uid="{357A3756-9C0A-454B-89FB-4605CF0B54E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200">
                <a:latin typeface="Century Gothic" panose="020B0502020202020204" pitchFamily="34" charset="0"/>
              </a:rPr>
              <a:t>Number of Education Assistance Beneficiaries per the last five Financial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'EDUCATION ASSISTANCE'!$B$13</c:f>
              <c:strCache>
                <c:ptCount val="1"/>
                <c:pt idx="0">
                  <c:v> GRAND TOTAL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'EDUCATION ASSISTANCE'!$C$3:$G$3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'EDUCATION ASSISTANCE'!$C$13:$G$13</c:f>
              <c:numCache>
                <c:formatCode>_-* #,##0_-;\-* #,##0_-;_-* "-"??_-;_-@_-</c:formatCode>
                <c:ptCount val="5"/>
                <c:pt idx="0">
                  <c:v>1473</c:v>
                </c:pt>
                <c:pt idx="1">
                  <c:v>1289</c:v>
                </c:pt>
                <c:pt idx="2">
                  <c:v>1683</c:v>
                </c:pt>
                <c:pt idx="3">
                  <c:v>3614</c:v>
                </c:pt>
                <c:pt idx="4">
                  <c:v>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E-4D53-9E80-CF70F349629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7600960"/>
        <c:axId val="437601944"/>
      </c:barChart>
      <c:catAx>
        <c:axId val="437600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Financial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601944"/>
        <c:crosses val="autoZero"/>
        <c:auto val="1"/>
        <c:lblAlgn val="ctr"/>
        <c:lblOffset val="100"/>
        <c:noMultiLvlLbl val="0"/>
      </c:catAx>
      <c:valAx>
        <c:axId val="4376019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of Beneficiaries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6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Century Gothic" panose="020B0502020202020204" pitchFamily="34" charset="0"/>
              </a:rPr>
              <a:t>Total Funds Spent on Group Grants During the Lat Five FYs per Disability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'ECONOMIC EMPOWERNMENT - SHG'!$H$3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'ECONOMIC EMPOWERNMENT - SHG'!$B$4:$B$10</c:f>
              <c:strCache>
                <c:ptCount val="7"/>
                <c:pt idx="0">
                  <c:v>ALBINISM</c:v>
                </c:pt>
                <c:pt idx="1">
                  <c:v>MULTIPLE</c:v>
                </c:pt>
                <c:pt idx="2">
                  <c:v>MENTAL</c:v>
                </c:pt>
                <c:pt idx="3">
                  <c:v>MIXED</c:v>
                </c:pt>
                <c:pt idx="4">
                  <c:v>VISUAL</c:v>
                </c:pt>
                <c:pt idx="5">
                  <c:v>PHYSICAL</c:v>
                </c:pt>
                <c:pt idx="6">
                  <c:v>DEAF</c:v>
                </c:pt>
              </c:strCache>
            </c:strRef>
          </c:cat>
          <c:val>
            <c:numRef>
              <c:f>'ECONOMIC EMPOWERNMENT - SHG'!$H$4:$H$10</c:f>
              <c:numCache>
                <c:formatCode>_-* #,##0.00_-;\-* #,##0.00_-;_-* "-"??_-;_-@_-</c:formatCode>
                <c:ptCount val="7"/>
                <c:pt idx="0">
                  <c:v>700000</c:v>
                </c:pt>
                <c:pt idx="1">
                  <c:v>57100000</c:v>
                </c:pt>
                <c:pt idx="2">
                  <c:v>550000</c:v>
                </c:pt>
                <c:pt idx="3">
                  <c:v>5100000</c:v>
                </c:pt>
                <c:pt idx="4">
                  <c:v>1750000</c:v>
                </c:pt>
                <c:pt idx="5">
                  <c:v>5000000</c:v>
                </c:pt>
                <c:pt idx="6">
                  <c:v>4093820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3-4E1A-8088-6B8B646B37A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07146880"/>
        <c:axId val="807141632"/>
      </c:barChart>
      <c:catAx>
        <c:axId val="807146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isability Category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41632"/>
        <c:crosses val="autoZero"/>
        <c:auto val="1"/>
        <c:lblAlgn val="ctr"/>
        <c:lblOffset val="100"/>
        <c:noMultiLvlLbl val="0"/>
      </c:catAx>
      <c:valAx>
        <c:axId val="8071416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Funds Spent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4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Century Gothic" panose="020B0502020202020204" pitchFamily="34" charset="0"/>
              </a:rPr>
              <a:t>Total Funds Spent on Infrastructure &amp; Equipment per the Last Five Financial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'INFRASTRUCTURE &amp; EQUIPMENT'!$B$11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'INFRASTRUCTURE &amp; EQUIPMENT'!$C$3:$G$3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'INFRASTRUCTURE &amp; EQUIPMENT'!$C$11:$G$11</c:f>
              <c:numCache>
                <c:formatCode>_-* #,##0.00_-;\-* #,##0.00_-;_-* "-"??_-;_-@_-</c:formatCode>
                <c:ptCount val="5"/>
                <c:pt idx="0">
                  <c:v>56275046</c:v>
                </c:pt>
                <c:pt idx="1">
                  <c:v>88402102</c:v>
                </c:pt>
                <c:pt idx="2">
                  <c:v>56228558</c:v>
                </c:pt>
                <c:pt idx="3">
                  <c:v>32648015</c:v>
                </c:pt>
                <c:pt idx="4">
                  <c:v>17500000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2-4BDB-B5DD-2A34650F2F0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02697712"/>
        <c:axId val="802694104"/>
      </c:barChart>
      <c:catAx>
        <c:axId val="8026977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Financial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694104"/>
        <c:crosses val="autoZero"/>
        <c:auto val="1"/>
        <c:lblAlgn val="ctr"/>
        <c:lblOffset val="100"/>
        <c:noMultiLvlLbl val="0"/>
      </c:catAx>
      <c:valAx>
        <c:axId val="8026941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Funds Spent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69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Century Gothic" panose="020B0502020202020204" pitchFamily="34" charset="0"/>
              </a:rPr>
              <a:t>Total Funds Spent on Infrastructure &amp; Equipment During the Lat Five FYs per Disability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'INFRASTRUCTURE &amp; EQUIPMENT'!$H$3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'INFRASTRUCTURE &amp; EQUIPMENT'!$B$4:$B$10</c:f>
              <c:strCache>
                <c:ptCount val="7"/>
                <c:pt idx="0">
                  <c:v>DEAF</c:v>
                </c:pt>
                <c:pt idx="1">
                  <c:v>MENTAL</c:v>
                </c:pt>
                <c:pt idx="2">
                  <c:v>PHYSICAL</c:v>
                </c:pt>
                <c:pt idx="3">
                  <c:v>MIXED</c:v>
                </c:pt>
                <c:pt idx="4">
                  <c:v>MULTIPLE</c:v>
                </c:pt>
                <c:pt idx="5">
                  <c:v>CEREBRAL PALSY</c:v>
                </c:pt>
                <c:pt idx="6">
                  <c:v>VISUAL</c:v>
                </c:pt>
              </c:strCache>
            </c:strRef>
          </c:cat>
          <c:val>
            <c:numRef>
              <c:f>'INFRASTRUCTURE &amp; EQUIPMENT'!$H$4:$H$10</c:f>
              <c:numCache>
                <c:formatCode>_-* #,##0.00_-;\-* #,##0.00_-;_-* "-"??_-;_-@_-</c:formatCode>
                <c:ptCount val="7"/>
                <c:pt idx="0">
                  <c:v>47622976</c:v>
                </c:pt>
                <c:pt idx="1">
                  <c:v>111335014</c:v>
                </c:pt>
                <c:pt idx="2">
                  <c:v>34847360</c:v>
                </c:pt>
                <c:pt idx="3">
                  <c:v>26305236</c:v>
                </c:pt>
                <c:pt idx="4">
                  <c:v>10000000</c:v>
                </c:pt>
                <c:pt idx="5">
                  <c:v>1000000</c:v>
                </c:pt>
                <c:pt idx="6">
                  <c:v>19943135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4-4A56-B0B6-5098B00297A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98041336"/>
        <c:axId val="698041992"/>
      </c:barChart>
      <c:catAx>
        <c:axId val="698041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Disability Category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041992"/>
        <c:crosses val="autoZero"/>
        <c:auto val="1"/>
        <c:lblAlgn val="ctr"/>
        <c:lblOffset val="100"/>
        <c:noMultiLvlLbl val="0"/>
      </c:catAx>
      <c:valAx>
        <c:axId val="6980419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Funds Spent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04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Century Gothic" panose="020B0502020202020204" pitchFamily="34" charset="0"/>
              </a:rPr>
              <a:t>Donations per the Last Five Financial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DONATIONS!$B$9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DONATIONS!$C$3:$G$3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DONATIONS!$C$9:$G$9</c:f>
              <c:numCache>
                <c:formatCode>_-* #,##0.00_-;\-* #,##0.00_-;_-* "-"??_-;_-@_-</c:formatCode>
                <c:ptCount val="5"/>
                <c:pt idx="0">
                  <c:v>3033786</c:v>
                </c:pt>
                <c:pt idx="1">
                  <c:v>4500776</c:v>
                </c:pt>
                <c:pt idx="2">
                  <c:v>2578511</c:v>
                </c:pt>
                <c:pt idx="3">
                  <c:v>3064105</c:v>
                </c:pt>
                <c:pt idx="4">
                  <c:v>4150776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F-4109-A9FE-CB37507D5AF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73440840"/>
        <c:axId val="673445760"/>
      </c:barChart>
      <c:catAx>
        <c:axId val="673440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Financial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445760"/>
        <c:crosses val="autoZero"/>
        <c:auto val="1"/>
        <c:lblAlgn val="ctr"/>
        <c:lblOffset val="100"/>
        <c:noMultiLvlLbl val="0"/>
      </c:catAx>
      <c:valAx>
        <c:axId val="6734457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Donations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440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Century Gothic" panose="020B0502020202020204" pitchFamily="34" charset="0"/>
              </a:rPr>
              <a:t>Donations During the Last Five FYs per Disability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DONATIONS!$H$3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DONATIONS!$B$4:$B$8</c:f>
              <c:strCache>
                <c:ptCount val="5"/>
                <c:pt idx="0">
                  <c:v>MULTIPLE DISABILITIES</c:v>
                </c:pt>
                <c:pt idx="1">
                  <c:v>PHYSICAL DISABILITY</c:v>
                </c:pt>
                <c:pt idx="2">
                  <c:v>VISUAL</c:v>
                </c:pt>
                <c:pt idx="3">
                  <c:v>DEAF</c:v>
                </c:pt>
                <c:pt idx="4">
                  <c:v>MENTAL</c:v>
                </c:pt>
              </c:strCache>
            </c:strRef>
          </c:cat>
          <c:val>
            <c:numRef>
              <c:f>DONATIONS!$H$4:$H$8</c:f>
              <c:numCache>
                <c:formatCode>_-* #,##0.00_-;\-* #,##0.00_-;_-* "-"??_-;_-@_-</c:formatCode>
                <c:ptCount val="5"/>
                <c:pt idx="0">
                  <c:v>3945000</c:v>
                </c:pt>
                <c:pt idx="1">
                  <c:v>6204946</c:v>
                </c:pt>
                <c:pt idx="2">
                  <c:v>1850000</c:v>
                </c:pt>
                <c:pt idx="3">
                  <c:v>4248608</c:v>
                </c:pt>
                <c:pt idx="4">
                  <c:v>1079400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1-4C0D-BCD9-9B2E7058234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02506640"/>
        <c:axId val="802506968"/>
      </c:barChart>
      <c:catAx>
        <c:axId val="802506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Disability Category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506968"/>
        <c:crosses val="autoZero"/>
        <c:auto val="1"/>
        <c:lblAlgn val="ctr"/>
        <c:lblOffset val="100"/>
        <c:noMultiLvlLbl val="0"/>
      </c:catAx>
      <c:valAx>
        <c:axId val="8025069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Donations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50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i="1">
                <a:latin typeface="Century Gothic" panose="020B0502020202020204" pitchFamily="34" charset="0"/>
              </a:rPr>
              <a:t>Number of Education Assistance Beneficiaries During the Last Five FYs per Disability Category</a:t>
            </a:r>
          </a:p>
        </c:rich>
      </c:tx>
      <c:layout>
        <c:manualLayout>
          <c:xMode val="edge"/>
          <c:yMode val="edge"/>
          <c:x val="0.1279210220673635"/>
          <c:y val="3.70372046961683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'EDUCATION ASSISTANCE'!$H$3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'EDUCATION ASSISTANCE'!$B$4:$B$12</c:f>
              <c:strCache>
                <c:ptCount val="9"/>
                <c:pt idx="0">
                  <c:v>ALBINISM</c:v>
                </c:pt>
                <c:pt idx="1">
                  <c:v>DEAF</c:v>
                </c:pt>
                <c:pt idx="2">
                  <c:v>MENTAL</c:v>
                </c:pt>
                <c:pt idx="3">
                  <c:v>MIXED</c:v>
                </c:pt>
                <c:pt idx="4">
                  <c:v>MULTIPLE</c:v>
                </c:pt>
                <c:pt idx="5">
                  <c:v>physical </c:v>
                </c:pt>
                <c:pt idx="6">
                  <c:v>SPEECH</c:v>
                </c:pt>
                <c:pt idx="7">
                  <c:v>VISUAL</c:v>
                </c:pt>
                <c:pt idx="8">
                  <c:v>EPILEPSY</c:v>
                </c:pt>
              </c:strCache>
            </c:strRef>
          </c:cat>
          <c:val>
            <c:numRef>
              <c:f>'EDUCATION ASSISTANCE'!$H$4:$H$12</c:f>
              <c:numCache>
                <c:formatCode>_-* #,##0_-;\-* #,##0_-;_-* "-"??_-;_-@_-</c:formatCode>
                <c:ptCount val="9"/>
                <c:pt idx="0">
                  <c:v>224</c:v>
                </c:pt>
                <c:pt idx="1">
                  <c:v>2637</c:v>
                </c:pt>
                <c:pt idx="2">
                  <c:v>1441</c:v>
                </c:pt>
                <c:pt idx="3">
                  <c:v>599</c:v>
                </c:pt>
                <c:pt idx="4">
                  <c:v>144</c:v>
                </c:pt>
                <c:pt idx="5">
                  <c:v>4803</c:v>
                </c:pt>
                <c:pt idx="6">
                  <c:v>168</c:v>
                </c:pt>
                <c:pt idx="7">
                  <c:v>1917</c:v>
                </c:pt>
                <c:pt idx="8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E-4A00-A645-A0948350AE2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07165248"/>
        <c:axId val="807158032"/>
      </c:barChart>
      <c:catAx>
        <c:axId val="807165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Disability Category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58032"/>
        <c:crosses val="autoZero"/>
        <c:auto val="1"/>
        <c:lblAlgn val="ctr"/>
        <c:lblOffset val="100"/>
        <c:noMultiLvlLbl val="0"/>
      </c:catAx>
      <c:valAx>
        <c:axId val="8071580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Beneficiaries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6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Century Gothic" panose="020B0502020202020204" pitchFamily="34" charset="0"/>
              </a:rPr>
              <a:t> Number of Assistive Devices Beneficiaries per the Last Five Financial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'ASSISTIVE DEVICES'!$B$7</c:f>
              <c:strCache>
                <c:ptCount val="1"/>
                <c:pt idx="0">
                  <c:v> GRAND TOTAL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'ASSISTIVE DEVICES'!$C$3:$G$3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'ASSISTIVE DEVICES'!$C$7:$G$7</c:f>
              <c:numCache>
                <c:formatCode>_-* #,##0_-;\-* #,##0_-;_-* "-"??_-;_-@_-</c:formatCode>
                <c:ptCount val="5"/>
                <c:pt idx="0">
                  <c:v>9988</c:v>
                </c:pt>
                <c:pt idx="1">
                  <c:v>4320</c:v>
                </c:pt>
                <c:pt idx="2">
                  <c:v>2688</c:v>
                </c:pt>
                <c:pt idx="3">
                  <c:v>3263</c:v>
                </c:pt>
                <c:pt idx="4">
                  <c:v>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C-4064-95C6-7E0DB4341D3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07211168"/>
        <c:axId val="807212808"/>
      </c:barChart>
      <c:catAx>
        <c:axId val="807211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Financial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212808"/>
        <c:crosses val="autoZero"/>
        <c:auto val="1"/>
        <c:lblAlgn val="ctr"/>
        <c:lblOffset val="100"/>
        <c:noMultiLvlLbl val="0"/>
      </c:catAx>
      <c:valAx>
        <c:axId val="8072128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Assistive Devices Beneficiaries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21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Century Gothic" panose="020B0502020202020204" pitchFamily="34" charset="0"/>
              </a:rPr>
              <a:t>Number of Assistive Devices Beneficiaries During the Last Five FYs per Disability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'ASSISTIVE DEVICES'!$H$3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'ASSISTIVE DEVICES'!$B$4:$B$6</c:f>
              <c:strCache>
                <c:ptCount val="3"/>
                <c:pt idx="0">
                  <c:v>PHYSICAL</c:v>
                </c:pt>
                <c:pt idx="1">
                  <c:v>BLIND/VISUAL</c:v>
                </c:pt>
                <c:pt idx="2">
                  <c:v>HEARING</c:v>
                </c:pt>
              </c:strCache>
            </c:strRef>
          </c:cat>
          <c:val>
            <c:numRef>
              <c:f>'ASSISTIVE DEVICES'!$H$4:$H$6</c:f>
              <c:numCache>
                <c:formatCode>_-* #,##0_-;\-* #,##0_-;_-* "-"??_-;_-@_-</c:formatCode>
                <c:ptCount val="3"/>
                <c:pt idx="0">
                  <c:v>19385</c:v>
                </c:pt>
                <c:pt idx="1">
                  <c:v>3356</c:v>
                </c:pt>
                <c:pt idx="2">
                  <c:v>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6-437F-962C-D431866E2DE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07120968"/>
        <c:axId val="807121624"/>
      </c:barChart>
      <c:catAx>
        <c:axId val="807120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Disability Category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21624"/>
        <c:crosses val="autoZero"/>
        <c:auto val="1"/>
        <c:lblAlgn val="ctr"/>
        <c:lblOffset val="100"/>
        <c:noMultiLvlLbl val="0"/>
      </c:catAx>
      <c:valAx>
        <c:axId val="8071216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Beneficiaries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20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Century Gothic" panose="020B0502020202020204" pitchFamily="34" charset="0"/>
              </a:rPr>
              <a:t> Number of LPO Beneficiaries per the Last Four Financial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'ECONOMIC EMPOWERNMENT - LPO'!$B$7</c:f>
              <c:strCache>
                <c:ptCount val="1"/>
                <c:pt idx="0">
                  <c:v> GRAND TOTAL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'ECONOMIC EMPOWERNMENT - LPO'!$C$3:$G$3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'ECONOMIC EMPOWERNMENT - LPO'!$C$7:$G$7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24</c:v>
                </c:pt>
                <c:pt idx="2">
                  <c:v>53</c:v>
                </c:pt>
                <c:pt idx="3">
                  <c:v>53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4-44A5-BDF0-4B68EC4EE35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07183288"/>
        <c:axId val="807184272"/>
      </c:barChart>
      <c:catAx>
        <c:axId val="807183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Financial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84272"/>
        <c:crosses val="autoZero"/>
        <c:auto val="1"/>
        <c:lblAlgn val="ctr"/>
        <c:lblOffset val="100"/>
        <c:noMultiLvlLbl val="0"/>
      </c:catAx>
      <c:valAx>
        <c:axId val="8071842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LPO Beneficiaries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83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Century Gothic" panose="020B0502020202020204" pitchFamily="34" charset="0"/>
              </a:rPr>
              <a:t>Number of LPO Beneficiaries During the Last Four FYs per Disability Category</a:t>
            </a:r>
          </a:p>
          <a:p>
            <a:pPr>
              <a:defRPr/>
            </a:pP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13450143498417838"/>
          <c:y val="2.6800665303654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'ECONOMIC EMPOWERNMENT - LPO'!$H$3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'ECONOMIC EMPOWERNMENT - LPO'!$B$4:$B$6</c:f>
              <c:strCache>
                <c:ptCount val="3"/>
                <c:pt idx="0">
                  <c:v>DEAF</c:v>
                </c:pt>
                <c:pt idx="1">
                  <c:v>PHYSICAL</c:v>
                </c:pt>
                <c:pt idx="2">
                  <c:v>VISUAL</c:v>
                </c:pt>
              </c:strCache>
            </c:strRef>
          </c:cat>
          <c:val>
            <c:numRef>
              <c:f>'ECONOMIC EMPOWERNMENT - LPO'!$H$4:$H$6</c:f>
              <c:numCache>
                <c:formatCode>_-* #,##0_-;\-* #,##0_-;_-* "-"??_-;_-@_-</c:formatCode>
                <c:ptCount val="3"/>
                <c:pt idx="0">
                  <c:v>4</c:v>
                </c:pt>
                <c:pt idx="1">
                  <c:v>143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F-45C7-8934-BFA6E4BFD79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91607088"/>
        <c:axId val="691602168"/>
      </c:barChart>
      <c:catAx>
        <c:axId val="691607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Disability Category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602168"/>
        <c:crosses val="autoZero"/>
        <c:auto val="1"/>
        <c:lblAlgn val="ctr"/>
        <c:lblOffset val="100"/>
        <c:noMultiLvlLbl val="0"/>
      </c:catAx>
      <c:valAx>
        <c:axId val="6916021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 of Beneficiaries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60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Century Gothic" panose="020B0502020202020204" pitchFamily="34" charset="0"/>
              </a:rPr>
              <a:t>Number of Tools of Trade Beneficiaries per the Last Four Financial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'ECONOMIC EMPOWERNEMNT -TOT'!$B$11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'ECONOMIC EMPOWERNEMNT -TOT'!$C$3:$G$3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'ECONOMIC EMPOWERNEMNT -TOT'!$C$11:$G$11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245</c:v>
                </c:pt>
                <c:pt idx="2">
                  <c:v>250</c:v>
                </c:pt>
                <c:pt idx="3">
                  <c:v>249</c:v>
                </c:pt>
                <c:pt idx="4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4-4B47-8C77-5603A26773B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91608072"/>
        <c:axId val="691597904"/>
      </c:barChart>
      <c:catAx>
        <c:axId val="6916080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Financial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597904"/>
        <c:crosses val="autoZero"/>
        <c:auto val="1"/>
        <c:lblAlgn val="ctr"/>
        <c:lblOffset val="100"/>
        <c:noMultiLvlLbl val="0"/>
      </c:catAx>
      <c:valAx>
        <c:axId val="6915979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Beneficiaries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608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Century Gothic" panose="020B0502020202020204" pitchFamily="34" charset="0"/>
              </a:rPr>
              <a:t>Number of Tools of Trade Beneficiaries During the Last Four FYs per Disability Category</a:t>
            </a:r>
          </a:p>
        </c:rich>
      </c:tx>
      <c:layout>
        <c:manualLayout>
          <c:xMode val="edge"/>
          <c:yMode val="edge"/>
          <c:x val="0.12146997929606625"/>
          <c:y val="2.584813778075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'ECONOMIC EMPOWERNEMNT -TOT'!$H$3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'ECONOMIC EMPOWERNEMNT -TOT'!$B$4:$B$10</c:f>
              <c:strCache>
                <c:ptCount val="7"/>
                <c:pt idx="0">
                  <c:v>ALBINISM</c:v>
                </c:pt>
                <c:pt idx="1">
                  <c:v>DEAF</c:v>
                </c:pt>
                <c:pt idx="2">
                  <c:v>MENTAL</c:v>
                </c:pt>
                <c:pt idx="3">
                  <c:v>MULTIPLE </c:v>
                </c:pt>
                <c:pt idx="4">
                  <c:v>MIXED</c:v>
                </c:pt>
                <c:pt idx="5">
                  <c:v>PHYSICAL</c:v>
                </c:pt>
                <c:pt idx="6">
                  <c:v>VISUAL</c:v>
                </c:pt>
              </c:strCache>
            </c:strRef>
          </c:cat>
          <c:val>
            <c:numRef>
              <c:f>'ECONOMIC EMPOWERNEMNT -TOT'!$H$4:$H$10</c:f>
              <c:numCache>
                <c:formatCode>_-* #,##0_-;\-* #,##0_-;_-* "-"??_-;_-@_-</c:formatCode>
                <c:ptCount val="7"/>
                <c:pt idx="0">
                  <c:v>27</c:v>
                </c:pt>
                <c:pt idx="1">
                  <c:v>186</c:v>
                </c:pt>
                <c:pt idx="2">
                  <c:v>80</c:v>
                </c:pt>
                <c:pt idx="3">
                  <c:v>22</c:v>
                </c:pt>
                <c:pt idx="4">
                  <c:v>35</c:v>
                </c:pt>
                <c:pt idx="5">
                  <c:v>580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F-4F54-9421-BFF76C2621A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12531360"/>
        <c:axId val="712530376"/>
      </c:barChart>
      <c:catAx>
        <c:axId val="712531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Disability Category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530376"/>
        <c:crosses val="autoZero"/>
        <c:auto val="1"/>
        <c:lblAlgn val="ctr"/>
        <c:lblOffset val="100"/>
        <c:noMultiLvlLbl val="0"/>
      </c:catAx>
      <c:valAx>
        <c:axId val="7125303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Beneficiaries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53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200">
                <a:latin typeface="Century Gothic" panose="020B0502020202020204" pitchFamily="34" charset="0"/>
              </a:rPr>
              <a:t>Total Funds Spent on Group Grants per the Last Five Financial Years</a:t>
            </a:r>
          </a:p>
          <a:p>
            <a:pPr algn="l">
              <a:defRPr/>
            </a:pPr>
            <a:endParaRPr lang="en-US"/>
          </a:p>
        </c:rich>
      </c:tx>
      <c:layout>
        <c:manualLayout>
          <c:xMode val="edge"/>
          <c:yMode val="edge"/>
          <c:x val="0.1677924362357079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'ECONOMIC EMPOWERNMENT - SHG'!$B$11</c:f>
              <c:strCache>
                <c:ptCount val="1"/>
                <c:pt idx="0">
                  <c:v> GRAND TOTAL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'ECONOMIC EMPOWERNMENT - SHG'!$C$3:$G$3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'ECONOMIC EMPOWERNMENT - SHG'!$C$11:$G$11</c:f>
              <c:numCache>
                <c:formatCode>_-* #,##0.00_-;\-* #,##0.00_-;_-* "-"??_-;_-@_-</c:formatCode>
                <c:ptCount val="5"/>
                <c:pt idx="0">
                  <c:v>34750000</c:v>
                </c:pt>
                <c:pt idx="1">
                  <c:v>8850000</c:v>
                </c:pt>
                <c:pt idx="2">
                  <c:v>14100000</c:v>
                </c:pt>
                <c:pt idx="3">
                  <c:v>14293820</c:v>
                </c:pt>
                <c:pt idx="4">
                  <c:v>14268865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7-4648-A498-6A4951739F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98985832"/>
        <c:axId val="798992392"/>
      </c:barChart>
      <c:catAx>
        <c:axId val="798985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Financial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992392"/>
        <c:crosses val="autoZero"/>
        <c:auto val="1"/>
        <c:lblAlgn val="ctr"/>
        <c:lblOffset val="100"/>
        <c:noMultiLvlLbl val="0"/>
      </c:catAx>
      <c:valAx>
        <c:axId val="7989923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Funds Spent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985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14286</xdr:rowOff>
    </xdr:from>
    <xdr:to>
      <xdr:col>8</xdr:col>
      <xdr:colOff>361950</xdr:colOff>
      <xdr:row>29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907517-6A5F-4BEF-8596-625EC42196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15</xdr:row>
      <xdr:rowOff>4762</xdr:rowOff>
    </xdr:from>
    <xdr:to>
      <xdr:col>17</xdr:col>
      <xdr:colOff>600075</xdr:colOff>
      <xdr:row>30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753F2A-3008-4955-B2D6-3F25EF5060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14286</xdr:rowOff>
    </xdr:from>
    <xdr:to>
      <xdr:col>7</xdr:col>
      <xdr:colOff>333375</xdr:colOff>
      <xdr:row>23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F20A20-178A-4766-9143-57B89412C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</xdr:colOff>
      <xdr:row>8</xdr:row>
      <xdr:rowOff>185736</xdr:rowOff>
    </xdr:from>
    <xdr:to>
      <xdr:col>17</xdr:col>
      <xdr:colOff>19049</xdr:colOff>
      <xdr:row>23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66FFFD-D7DF-4645-84CF-EB3FC2DF35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33336</xdr:rowOff>
    </xdr:from>
    <xdr:to>
      <xdr:col>9</xdr:col>
      <xdr:colOff>0</xdr:colOff>
      <xdr:row>24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F26264-C828-410E-B424-B889904DEC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9</xdr:row>
      <xdr:rowOff>14286</xdr:rowOff>
    </xdr:from>
    <xdr:to>
      <xdr:col>19</xdr:col>
      <xdr:colOff>304800</xdr:colOff>
      <xdr:row>23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25505C-DD24-48CA-8C16-6431C87237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4762</xdr:rowOff>
    </xdr:from>
    <xdr:to>
      <xdr:col>8</xdr:col>
      <xdr:colOff>600075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1246EB-35A9-41FD-B9D8-FDAF5B4EA8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238125</xdr:colOff>
      <xdr:row>14</xdr:row>
      <xdr:rowOff>23812</xdr:rowOff>
    </xdr:from>
    <xdr:to>
      <xdr:col>19</xdr:col>
      <xdr:colOff>276225</xdr:colOff>
      <xdr:row>29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BF52FA-E56A-406E-8096-837EB3F2AD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23812</xdr:rowOff>
    </xdr:from>
    <xdr:to>
      <xdr:col>7</xdr:col>
      <xdr:colOff>495300</xdr:colOff>
      <xdr:row>27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BAE4A2-5E26-4D93-9D74-4619530680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9524</xdr:rowOff>
    </xdr:from>
    <xdr:to>
      <xdr:col>7</xdr:col>
      <xdr:colOff>466724</xdr:colOff>
      <xdr:row>43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66F38B-D54E-4569-B857-1BD9AA9B8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13</xdr:row>
      <xdr:rowOff>4761</xdr:rowOff>
    </xdr:from>
    <xdr:to>
      <xdr:col>9</xdr:col>
      <xdr:colOff>419100</xdr:colOff>
      <xdr:row>28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BC5FB8-2A32-4413-AD8B-0D0679C599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4761</xdr:rowOff>
    </xdr:from>
    <xdr:to>
      <xdr:col>9</xdr:col>
      <xdr:colOff>400050</xdr:colOff>
      <xdr:row>46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FA114B-8F6E-4473-8C58-CDE35C8547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12</xdr:row>
      <xdr:rowOff>4762</xdr:rowOff>
    </xdr:from>
    <xdr:to>
      <xdr:col>9</xdr:col>
      <xdr:colOff>9524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700E67-B355-4B88-B107-51906854CE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14287</xdr:rowOff>
    </xdr:from>
    <xdr:to>
      <xdr:col>8</xdr:col>
      <xdr:colOff>609599</xdr:colOff>
      <xdr:row>45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42960-7626-4DE6-B586-4783AD1510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7A240-E1F6-4EEF-952D-D501182FE603}">
  <dimension ref="A1:K70"/>
  <sheetViews>
    <sheetView workbookViewId="0">
      <selection activeCell="A62" sqref="A62:H70"/>
    </sheetView>
  </sheetViews>
  <sheetFormatPr defaultColWidth="9.28515625" defaultRowHeight="15" x14ac:dyDescent="0.25"/>
  <cols>
    <col min="1" max="1" width="5.85546875" bestFit="1" customWidth="1"/>
    <col min="2" max="2" width="22.5703125" bestFit="1" customWidth="1"/>
    <col min="3" max="7" width="14.5703125" customWidth="1"/>
    <col min="8" max="8" width="7.5703125" bestFit="1" customWidth="1"/>
  </cols>
  <sheetData>
    <row r="1" spans="1:11" ht="39.75" customHeight="1" thickBot="1" x14ac:dyDescent="0.35">
      <c r="A1" s="30" t="s">
        <v>37</v>
      </c>
      <c r="B1" s="30"/>
      <c r="C1" s="30"/>
      <c r="D1" s="30"/>
      <c r="E1" s="30"/>
      <c r="F1" s="30"/>
      <c r="G1" s="30"/>
      <c r="H1" s="30"/>
      <c r="I1" s="29"/>
      <c r="J1" s="29"/>
      <c r="K1" s="29"/>
    </row>
    <row r="2" spans="1:11" ht="15.75" x14ac:dyDescent="0.25">
      <c r="A2" s="26" t="s">
        <v>0</v>
      </c>
      <c r="B2" s="27"/>
      <c r="C2" s="27"/>
      <c r="D2" s="27"/>
      <c r="E2" s="27"/>
      <c r="F2" s="27"/>
      <c r="G2" s="27"/>
      <c r="H2" s="28"/>
    </row>
    <row r="3" spans="1:11" ht="15.75" x14ac:dyDescent="0.25">
      <c r="A3" s="9" t="s">
        <v>1</v>
      </c>
      <c r="B3" s="2" t="s">
        <v>2</v>
      </c>
      <c r="C3" s="20" t="s">
        <v>3</v>
      </c>
      <c r="D3" s="21"/>
      <c r="E3" s="21"/>
      <c r="F3" s="21"/>
      <c r="G3" s="21"/>
      <c r="H3" s="31"/>
    </row>
    <row r="4" spans="1:11" ht="15.75" x14ac:dyDescent="0.25">
      <c r="A4" s="9"/>
      <c r="B4" s="2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0" t="s">
        <v>9</v>
      </c>
    </row>
    <row r="5" spans="1:11" ht="15.75" x14ac:dyDescent="0.25">
      <c r="A5" s="11"/>
      <c r="B5" s="1" t="s">
        <v>10</v>
      </c>
      <c r="C5" s="4">
        <v>43</v>
      </c>
      <c r="D5" s="4">
        <v>30</v>
      </c>
      <c r="E5" s="4">
        <v>49</v>
      </c>
      <c r="F5" s="4">
        <v>51</v>
      </c>
      <c r="G5" s="4">
        <v>51</v>
      </c>
      <c r="H5" s="12"/>
    </row>
    <row r="6" spans="1:11" ht="15.75" x14ac:dyDescent="0.25">
      <c r="A6" s="11"/>
      <c r="B6" s="1" t="s">
        <v>11</v>
      </c>
      <c r="C6" s="4">
        <v>163</v>
      </c>
      <c r="D6" s="4">
        <v>380</v>
      </c>
      <c r="E6" s="4">
        <v>282</v>
      </c>
      <c r="F6" s="4">
        <v>864</v>
      </c>
      <c r="G6" s="4">
        <v>948</v>
      </c>
      <c r="H6" s="12"/>
    </row>
    <row r="7" spans="1:11" ht="15.75" x14ac:dyDescent="0.25">
      <c r="A7" s="11"/>
      <c r="B7" s="1" t="s">
        <v>12</v>
      </c>
      <c r="C7" s="4">
        <v>289</v>
      </c>
      <c r="D7" s="4">
        <v>189</v>
      </c>
      <c r="E7" s="4">
        <v>227</v>
      </c>
      <c r="F7" s="4">
        <v>368</v>
      </c>
      <c r="G7" s="4">
        <v>368</v>
      </c>
      <c r="H7" s="12"/>
    </row>
    <row r="8" spans="1:11" ht="15.75" x14ac:dyDescent="0.25">
      <c r="A8" s="11"/>
      <c r="B8" s="1" t="s">
        <v>13</v>
      </c>
      <c r="C8" s="4">
        <v>54</v>
      </c>
      <c r="D8" s="4">
        <v>19</v>
      </c>
      <c r="E8" s="4">
        <v>154</v>
      </c>
      <c r="F8" s="4">
        <v>186</v>
      </c>
      <c r="G8" s="4">
        <v>186</v>
      </c>
      <c r="H8" s="12"/>
    </row>
    <row r="9" spans="1:11" ht="15.75" x14ac:dyDescent="0.25">
      <c r="A9" s="11"/>
      <c r="B9" s="1" t="s">
        <v>14</v>
      </c>
      <c r="C9" s="4">
        <v>35</v>
      </c>
      <c r="D9" s="4">
        <v>14</v>
      </c>
      <c r="E9" s="4">
        <v>83</v>
      </c>
      <c r="F9" s="4">
        <v>6</v>
      </c>
      <c r="G9" s="4">
        <v>6</v>
      </c>
      <c r="H9" s="12"/>
    </row>
    <row r="10" spans="1:11" ht="15.75" x14ac:dyDescent="0.25">
      <c r="A10" s="11"/>
      <c r="B10" s="1" t="s">
        <v>15</v>
      </c>
      <c r="C10" s="4">
        <v>683</v>
      </c>
      <c r="D10" s="4">
        <v>510</v>
      </c>
      <c r="E10" s="4">
        <v>660</v>
      </c>
      <c r="F10" s="4">
        <v>1308</v>
      </c>
      <c r="G10" s="4">
        <v>1642</v>
      </c>
      <c r="H10" s="12"/>
    </row>
    <row r="11" spans="1:11" ht="15.75" x14ac:dyDescent="0.25">
      <c r="A11" s="11"/>
      <c r="B11" s="1" t="s">
        <v>16</v>
      </c>
      <c r="C11" s="4">
        <v>9</v>
      </c>
      <c r="D11" s="4">
        <v>16</v>
      </c>
      <c r="E11" s="4">
        <v>7</v>
      </c>
      <c r="F11" s="4">
        <v>68</v>
      </c>
      <c r="G11" s="4">
        <v>68</v>
      </c>
      <c r="H11" s="12"/>
    </row>
    <row r="12" spans="1:11" ht="15.75" x14ac:dyDescent="0.25">
      <c r="A12" s="11"/>
      <c r="B12" s="1" t="s">
        <v>17</v>
      </c>
      <c r="C12" s="4">
        <v>191</v>
      </c>
      <c r="D12" s="4">
        <v>125</v>
      </c>
      <c r="E12" s="4">
        <v>205</v>
      </c>
      <c r="F12" s="4">
        <v>698</v>
      </c>
      <c r="G12" s="4">
        <v>698</v>
      </c>
      <c r="H12" s="12"/>
    </row>
    <row r="13" spans="1:11" ht="15.75" x14ac:dyDescent="0.25">
      <c r="A13" s="11"/>
      <c r="B13" s="1" t="s">
        <v>18</v>
      </c>
      <c r="C13" s="4">
        <v>6</v>
      </c>
      <c r="D13" s="4">
        <v>6</v>
      </c>
      <c r="E13" s="4">
        <v>16</v>
      </c>
      <c r="F13" s="4">
        <v>65</v>
      </c>
      <c r="G13" s="4">
        <v>65</v>
      </c>
      <c r="H13" s="12"/>
    </row>
    <row r="14" spans="1:11" ht="15.75" x14ac:dyDescent="0.25">
      <c r="A14" s="11"/>
      <c r="B14" s="5" t="s">
        <v>28</v>
      </c>
      <c r="C14" s="4">
        <f>SUM(C5:C13)</f>
        <v>1473</v>
      </c>
      <c r="D14" s="4">
        <f t="shared" ref="D14:H14" si="0">SUM(D5:D13)</f>
        <v>1289</v>
      </c>
      <c r="E14" s="4">
        <f>SUM(E5:E13)</f>
        <v>1683</v>
      </c>
      <c r="F14" s="4">
        <f>SUM(F5:F13)</f>
        <v>3614</v>
      </c>
      <c r="G14" s="4">
        <f>SUM(G5:G13)</f>
        <v>4032</v>
      </c>
      <c r="H14" s="4">
        <f t="shared" si="0"/>
        <v>0</v>
      </c>
    </row>
    <row r="15" spans="1:11" ht="15.75" x14ac:dyDescent="0.25">
      <c r="A15" s="23" t="s">
        <v>20</v>
      </c>
      <c r="B15" s="24"/>
      <c r="C15" s="24"/>
      <c r="D15" s="24"/>
      <c r="E15" s="24"/>
      <c r="F15" s="24"/>
      <c r="G15" s="24"/>
      <c r="H15" s="25"/>
    </row>
    <row r="16" spans="1:11" ht="15.75" x14ac:dyDescent="0.25">
      <c r="A16" s="9" t="s">
        <v>1</v>
      </c>
      <c r="B16" s="2" t="s">
        <v>2</v>
      </c>
      <c r="C16" s="20" t="s">
        <v>3</v>
      </c>
      <c r="D16" s="21"/>
      <c r="E16" s="21"/>
      <c r="F16" s="21"/>
      <c r="G16" s="21"/>
      <c r="H16" s="22"/>
    </row>
    <row r="17" spans="1:8" ht="15.75" x14ac:dyDescent="0.25">
      <c r="A17" s="9"/>
      <c r="B17" s="3" t="s">
        <v>31</v>
      </c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  <c r="H17" s="10" t="s">
        <v>9</v>
      </c>
    </row>
    <row r="18" spans="1:8" ht="15.75" x14ac:dyDescent="0.25">
      <c r="A18" s="11"/>
      <c r="B18" s="1" t="s">
        <v>21</v>
      </c>
      <c r="C18" s="4">
        <v>7587</v>
      </c>
      <c r="D18" s="4">
        <v>3805</v>
      </c>
      <c r="E18" s="4">
        <v>2321</v>
      </c>
      <c r="F18" s="4">
        <v>2723</v>
      </c>
      <c r="G18" s="4">
        <v>2949</v>
      </c>
      <c r="H18" s="12">
        <v>298</v>
      </c>
    </row>
    <row r="19" spans="1:8" ht="15.75" x14ac:dyDescent="0.25">
      <c r="A19" s="11"/>
      <c r="B19" s="1" t="s">
        <v>29</v>
      </c>
      <c r="C19" s="4">
        <v>2400</v>
      </c>
      <c r="D19" s="4">
        <v>305</v>
      </c>
      <c r="E19" s="4">
        <v>216</v>
      </c>
      <c r="F19" s="4">
        <v>242</v>
      </c>
      <c r="G19" s="4">
        <v>193</v>
      </c>
      <c r="H19" s="12">
        <v>17</v>
      </c>
    </row>
    <row r="20" spans="1:8" ht="15.75" x14ac:dyDescent="0.25">
      <c r="A20" s="11"/>
      <c r="B20" s="1" t="s">
        <v>30</v>
      </c>
      <c r="C20" s="4">
        <v>1</v>
      </c>
      <c r="D20" s="4">
        <v>210</v>
      </c>
      <c r="E20" s="4">
        <v>151</v>
      </c>
      <c r="F20" s="4">
        <v>298</v>
      </c>
      <c r="G20" s="4">
        <v>402</v>
      </c>
      <c r="H20" s="12">
        <v>24</v>
      </c>
    </row>
    <row r="21" spans="1:8" ht="15.75" x14ac:dyDescent="0.25">
      <c r="A21" s="11"/>
      <c r="B21" s="5" t="s">
        <v>28</v>
      </c>
      <c r="C21" s="4">
        <f>SUM(C18:C20)</f>
        <v>9988</v>
      </c>
      <c r="D21" s="4">
        <f t="shared" ref="D21:H21" si="1">SUM(D18:D20)</f>
        <v>4320</v>
      </c>
      <c r="E21" s="4">
        <f t="shared" si="1"/>
        <v>2688</v>
      </c>
      <c r="F21" s="4">
        <f t="shared" si="1"/>
        <v>3263</v>
      </c>
      <c r="G21" s="4">
        <f t="shared" si="1"/>
        <v>3544</v>
      </c>
      <c r="H21" s="4">
        <f t="shared" si="1"/>
        <v>339</v>
      </c>
    </row>
    <row r="22" spans="1:8" ht="15.75" x14ac:dyDescent="0.25">
      <c r="A22" s="23" t="s">
        <v>35</v>
      </c>
      <c r="B22" s="24"/>
      <c r="C22" s="24"/>
      <c r="D22" s="24"/>
      <c r="E22" s="24"/>
      <c r="F22" s="24"/>
      <c r="G22" s="24"/>
      <c r="H22" s="25"/>
    </row>
    <row r="23" spans="1:8" ht="15.75" x14ac:dyDescent="0.25">
      <c r="A23" s="9" t="s">
        <v>1</v>
      </c>
      <c r="B23" s="2" t="s">
        <v>2</v>
      </c>
      <c r="C23" s="20" t="s">
        <v>3</v>
      </c>
      <c r="D23" s="21"/>
      <c r="E23" s="21"/>
      <c r="F23" s="21"/>
      <c r="G23" s="21"/>
      <c r="H23" s="22"/>
    </row>
    <row r="24" spans="1:8" ht="15.75" x14ac:dyDescent="0.25">
      <c r="A24" s="9"/>
      <c r="B24" s="3" t="s">
        <v>31</v>
      </c>
      <c r="C24" s="3" t="s">
        <v>4</v>
      </c>
      <c r="D24" s="3" t="s">
        <v>5</v>
      </c>
      <c r="E24" s="3" t="s">
        <v>6</v>
      </c>
      <c r="F24" s="3" t="s">
        <v>7</v>
      </c>
      <c r="G24" s="3" t="s">
        <v>8</v>
      </c>
      <c r="H24" s="10" t="s">
        <v>9</v>
      </c>
    </row>
    <row r="25" spans="1:8" ht="15.75" x14ac:dyDescent="0.25">
      <c r="A25" s="11"/>
      <c r="B25" s="1" t="s">
        <v>11</v>
      </c>
      <c r="C25" s="4"/>
      <c r="D25" s="4">
        <v>3</v>
      </c>
      <c r="E25" s="4">
        <v>0</v>
      </c>
      <c r="F25" s="4">
        <v>0</v>
      </c>
      <c r="G25" s="4">
        <v>1</v>
      </c>
      <c r="H25" s="12"/>
    </row>
    <row r="26" spans="1:8" ht="15.75" x14ac:dyDescent="0.25">
      <c r="A26" s="11"/>
      <c r="B26" s="1" t="s">
        <v>21</v>
      </c>
      <c r="C26" s="4"/>
      <c r="D26" s="4">
        <v>19</v>
      </c>
      <c r="E26" s="4">
        <v>51</v>
      </c>
      <c r="F26" s="4">
        <v>51</v>
      </c>
      <c r="G26" s="4">
        <v>22</v>
      </c>
      <c r="H26" s="12"/>
    </row>
    <row r="27" spans="1:8" ht="15.75" x14ac:dyDescent="0.25">
      <c r="A27" s="11"/>
      <c r="B27" s="1" t="s">
        <v>17</v>
      </c>
      <c r="C27" s="4"/>
      <c r="D27" s="4">
        <v>2</v>
      </c>
      <c r="E27" s="4">
        <v>2</v>
      </c>
      <c r="F27" s="4">
        <v>2</v>
      </c>
      <c r="G27" s="4">
        <v>0</v>
      </c>
      <c r="H27" s="12"/>
    </row>
    <row r="28" spans="1:8" ht="15.75" x14ac:dyDescent="0.25">
      <c r="A28" s="11"/>
      <c r="B28" s="5" t="s">
        <v>28</v>
      </c>
      <c r="C28" s="19">
        <f>SUM(C25:C27)</f>
        <v>0</v>
      </c>
      <c r="D28" s="19">
        <f>SUM(D25:D27)</f>
        <v>24</v>
      </c>
      <c r="E28" s="19">
        <f t="shared" ref="E28:G28" si="2">SUM(E25:E27)</f>
        <v>53</v>
      </c>
      <c r="F28" s="19">
        <f t="shared" si="2"/>
        <v>53</v>
      </c>
      <c r="G28" s="19">
        <f t="shared" si="2"/>
        <v>23</v>
      </c>
      <c r="H28" s="19"/>
    </row>
    <row r="29" spans="1:8" ht="15.75" x14ac:dyDescent="0.25">
      <c r="A29" s="23" t="s">
        <v>34</v>
      </c>
      <c r="B29" s="24"/>
      <c r="C29" s="24"/>
      <c r="D29" s="24"/>
      <c r="E29" s="24"/>
      <c r="F29" s="24"/>
      <c r="G29" s="24"/>
      <c r="H29" s="25"/>
    </row>
    <row r="30" spans="1:8" ht="15.75" x14ac:dyDescent="0.25">
      <c r="A30" s="9" t="s">
        <v>1</v>
      </c>
      <c r="B30" s="2" t="s">
        <v>2</v>
      </c>
      <c r="C30" s="20" t="s">
        <v>3</v>
      </c>
      <c r="D30" s="21"/>
      <c r="E30" s="21"/>
      <c r="F30" s="21"/>
      <c r="G30" s="21"/>
      <c r="H30" s="22"/>
    </row>
    <row r="31" spans="1:8" ht="15.75" x14ac:dyDescent="0.25">
      <c r="A31" s="9"/>
      <c r="B31" s="3" t="s">
        <v>31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10" t="s">
        <v>9</v>
      </c>
    </row>
    <row r="32" spans="1:8" ht="15.75" x14ac:dyDescent="0.25">
      <c r="A32" s="11"/>
      <c r="B32" s="1" t="s">
        <v>10</v>
      </c>
      <c r="C32" s="4"/>
      <c r="D32" s="4">
        <v>6</v>
      </c>
      <c r="E32" s="4">
        <v>5</v>
      </c>
      <c r="F32" s="12">
        <v>7</v>
      </c>
      <c r="G32" s="4">
        <v>9</v>
      </c>
      <c r="H32" s="12"/>
    </row>
    <row r="33" spans="1:8" ht="15.75" x14ac:dyDescent="0.25">
      <c r="A33" s="11"/>
      <c r="B33" s="1" t="s">
        <v>11</v>
      </c>
      <c r="C33" s="4"/>
      <c r="D33" s="4">
        <v>52</v>
      </c>
      <c r="E33" s="4">
        <v>40</v>
      </c>
      <c r="F33" s="12">
        <v>58</v>
      </c>
      <c r="G33" s="4">
        <v>36</v>
      </c>
      <c r="H33" s="12"/>
    </row>
    <row r="34" spans="1:8" ht="15.75" x14ac:dyDescent="0.25">
      <c r="A34" s="11"/>
      <c r="B34" s="1" t="s">
        <v>12</v>
      </c>
      <c r="C34" s="4"/>
      <c r="D34" s="4">
        <v>19</v>
      </c>
      <c r="E34" s="4">
        <v>21</v>
      </c>
      <c r="F34" s="12">
        <v>17</v>
      </c>
      <c r="G34" s="4">
        <v>23</v>
      </c>
      <c r="H34" s="12"/>
    </row>
    <row r="35" spans="1:8" ht="15.75" x14ac:dyDescent="0.25">
      <c r="A35" s="11"/>
      <c r="B35" s="1" t="s">
        <v>22</v>
      </c>
      <c r="C35" s="4"/>
      <c r="D35" s="4">
        <v>4</v>
      </c>
      <c r="E35" s="4">
        <v>7</v>
      </c>
      <c r="F35" s="12">
        <v>6</v>
      </c>
      <c r="G35" s="4">
        <v>5</v>
      </c>
      <c r="H35" s="12"/>
    </row>
    <row r="36" spans="1:8" ht="15.75" x14ac:dyDescent="0.25">
      <c r="A36" s="11"/>
      <c r="B36" s="1" t="s">
        <v>13</v>
      </c>
      <c r="C36" s="4"/>
      <c r="D36" s="4">
        <v>3</v>
      </c>
      <c r="E36" s="4"/>
      <c r="F36" s="12">
        <v>0</v>
      </c>
      <c r="G36" s="4">
        <v>32</v>
      </c>
      <c r="H36" s="12"/>
    </row>
    <row r="37" spans="1:8" ht="15.75" x14ac:dyDescent="0.25">
      <c r="A37" s="11"/>
      <c r="B37" s="1" t="s">
        <v>21</v>
      </c>
      <c r="C37" s="4"/>
      <c r="D37" s="4">
        <v>140</v>
      </c>
      <c r="E37" s="4">
        <v>171</v>
      </c>
      <c r="F37" s="12">
        <v>143</v>
      </c>
      <c r="G37" s="4">
        <v>126</v>
      </c>
      <c r="H37" s="12"/>
    </row>
    <row r="38" spans="1:8" ht="15.75" x14ac:dyDescent="0.25">
      <c r="A38" s="11"/>
      <c r="B38" s="1" t="s">
        <v>17</v>
      </c>
      <c r="C38" s="4"/>
      <c r="D38" s="4">
        <v>21</v>
      </c>
      <c r="E38" s="4">
        <v>6</v>
      </c>
      <c r="F38" s="12">
        <v>18</v>
      </c>
      <c r="G38" s="4">
        <v>23</v>
      </c>
      <c r="H38" s="12"/>
    </row>
    <row r="39" spans="1:8" ht="15.75" x14ac:dyDescent="0.25">
      <c r="A39" s="11"/>
      <c r="B39" s="6" t="s">
        <v>19</v>
      </c>
      <c r="C39" s="16">
        <f t="shared" ref="C39:G39" si="3">SUM(C32:C38)</f>
        <v>0</v>
      </c>
      <c r="D39" s="16">
        <f t="shared" si="3"/>
        <v>245</v>
      </c>
      <c r="E39" s="16">
        <f>SUM(E32:E38)</f>
        <v>250</v>
      </c>
      <c r="F39" s="16">
        <f>SUM(F32:F38)</f>
        <v>249</v>
      </c>
      <c r="G39" s="16">
        <f t="shared" si="3"/>
        <v>254</v>
      </c>
      <c r="H39" s="16"/>
    </row>
    <row r="40" spans="1:8" ht="15.75" x14ac:dyDescent="0.25">
      <c r="A40" s="23" t="s">
        <v>33</v>
      </c>
      <c r="B40" s="24"/>
      <c r="C40" s="24"/>
      <c r="D40" s="24"/>
      <c r="E40" s="24"/>
      <c r="F40" s="24"/>
      <c r="G40" s="24"/>
      <c r="H40" s="25"/>
    </row>
    <row r="41" spans="1:8" ht="15.75" x14ac:dyDescent="0.25">
      <c r="A41" s="9" t="s">
        <v>1</v>
      </c>
      <c r="B41" s="2" t="s">
        <v>2</v>
      </c>
      <c r="C41" s="20" t="s">
        <v>23</v>
      </c>
      <c r="D41" s="21"/>
      <c r="E41" s="21"/>
      <c r="F41" s="21"/>
      <c r="G41" s="21"/>
      <c r="H41" s="22"/>
    </row>
    <row r="42" spans="1:8" ht="15.75" x14ac:dyDescent="0.25">
      <c r="A42" s="9"/>
      <c r="B42" s="3" t="s">
        <v>31</v>
      </c>
      <c r="C42" s="3" t="s">
        <v>4</v>
      </c>
      <c r="D42" s="3" t="s">
        <v>5</v>
      </c>
      <c r="E42" s="3" t="s">
        <v>6</v>
      </c>
      <c r="F42" s="3" t="s">
        <v>7</v>
      </c>
      <c r="G42" s="3" t="s">
        <v>8</v>
      </c>
      <c r="H42" s="10" t="s">
        <v>9</v>
      </c>
    </row>
    <row r="43" spans="1:8" ht="15.75" x14ac:dyDescent="0.25">
      <c r="A43" s="11"/>
      <c r="B43" s="1" t="s">
        <v>10</v>
      </c>
      <c r="C43" s="7">
        <v>50000</v>
      </c>
      <c r="D43" s="7">
        <v>150000</v>
      </c>
      <c r="E43" s="7">
        <v>100000</v>
      </c>
      <c r="F43" s="7">
        <v>200000</v>
      </c>
      <c r="G43" s="7">
        <v>200000</v>
      </c>
      <c r="H43" s="13"/>
    </row>
    <row r="44" spans="1:8" ht="15.75" x14ac:dyDescent="0.25">
      <c r="A44" s="11"/>
      <c r="B44" s="1" t="s">
        <v>14</v>
      </c>
      <c r="C44" s="7">
        <v>24700000</v>
      </c>
      <c r="D44" s="7">
        <v>6300000</v>
      </c>
      <c r="E44" s="7">
        <v>12700000</v>
      </c>
      <c r="F44" s="7">
        <v>13400000</v>
      </c>
      <c r="G44" s="7"/>
      <c r="H44" s="13"/>
    </row>
    <row r="45" spans="1:8" ht="15.75" x14ac:dyDescent="0.25">
      <c r="A45" s="11"/>
      <c r="B45" s="1" t="s">
        <v>12</v>
      </c>
      <c r="C45" s="7">
        <v>250000</v>
      </c>
      <c r="D45" s="7"/>
      <c r="E45" s="7">
        <v>100000</v>
      </c>
      <c r="F45" s="7"/>
      <c r="G45" s="7">
        <v>200000</v>
      </c>
      <c r="H45" s="13"/>
    </row>
    <row r="46" spans="1:8" ht="15.75" x14ac:dyDescent="0.25">
      <c r="A46" s="11"/>
      <c r="B46" s="1" t="s">
        <v>13</v>
      </c>
      <c r="C46" s="7">
        <v>4800000</v>
      </c>
      <c r="D46" s="7"/>
      <c r="E46" s="7">
        <v>100000</v>
      </c>
      <c r="F46" s="7">
        <v>200000</v>
      </c>
      <c r="G46" s="7"/>
      <c r="H46" s="13"/>
    </row>
    <row r="47" spans="1:8" ht="15.75" x14ac:dyDescent="0.25">
      <c r="A47" s="11"/>
      <c r="B47" s="1" t="s">
        <v>17</v>
      </c>
      <c r="C47" s="7">
        <v>300000</v>
      </c>
      <c r="D47" s="7">
        <v>650000</v>
      </c>
      <c r="E47" s="7">
        <v>300000</v>
      </c>
      <c r="F47" s="7"/>
      <c r="G47" s="7">
        <v>500000</v>
      </c>
      <c r="H47" s="13"/>
    </row>
    <row r="48" spans="1:8" ht="15.75" x14ac:dyDescent="0.25">
      <c r="A48" s="11"/>
      <c r="B48" s="1" t="s">
        <v>21</v>
      </c>
      <c r="C48" s="7">
        <v>3600000</v>
      </c>
      <c r="D48" s="7"/>
      <c r="E48" s="7">
        <v>500000</v>
      </c>
      <c r="F48" s="7">
        <v>200000</v>
      </c>
      <c r="G48" s="7">
        <v>700000</v>
      </c>
      <c r="H48" s="13"/>
    </row>
    <row r="49" spans="1:8" ht="15.75" x14ac:dyDescent="0.25">
      <c r="A49" s="11"/>
      <c r="B49" s="1" t="s">
        <v>11</v>
      </c>
      <c r="C49" s="7">
        <v>1050000</v>
      </c>
      <c r="D49" s="7">
        <v>1750000</v>
      </c>
      <c r="E49" s="7">
        <v>300000</v>
      </c>
      <c r="F49" s="7">
        <v>293820</v>
      </c>
      <c r="G49" s="7">
        <v>700000</v>
      </c>
      <c r="H49" s="13"/>
    </row>
    <row r="50" spans="1:8" ht="15.75" x14ac:dyDescent="0.25">
      <c r="A50" s="11"/>
      <c r="B50" s="8" t="s">
        <v>28</v>
      </c>
      <c r="C50" s="7">
        <f>SUM(C43:C49)</f>
        <v>34750000</v>
      </c>
      <c r="D50" s="7">
        <f t="shared" ref="D50:E50" si="4">SUM(D43:D49)</f>
        <v>8850000</v>
      </c>
      <c r="E50" s="7">
        <f t="shared" si="4"/>
        <v>14100000</v>
      </c>
      <c r="F50" s="7">
        <f>SUM(F43:F49)</f>
        <v>14293820</v>
      </c>
      <c r="G50" s="7">
        <v>14268865</v>
      </c>
      <c r="H50" s="7"/>
    </row>
    <row r="51" spans="1:8" ht="15.75" x14ac:dyDescent="0.25">
      <c r="A51" s="23" t="s">
        <v>24</v>
      </c>
      <c r="B51" s="24"/>
      <c r="C51" s="24"/>
      <c r="D51" s="24"/>
      <c r="E51" s="24"/>
      <c r="F51" s="24"/>
      <c r="G51" s="24"/>
      <c r="H51" s="25"/>
    </row>
    <row r="52" spans="1:8" ht="15.75" x14ac:dyDescent="0.25">
      <c r="A52" s="9" t="s">
        <v>1</v>
      </c>
      <c r="B52" s="2" t="s">
        <v>2</v>
      </c>
      <c r="C52" s="20" t="s">
        <v>32</v>
      </c>
      <c r="D52" s="21"/>
      <c r="E52" s="21"/>
      <c r="F52" s="21"/>
      <c r="G52" s="21"/>
      <c r="H52" s="22"/>
    </row>
    <row r="53" spans="1:8" ht="15.75" x14ac:dyDescent="0.25">
      <c r="A53" s="9"/>
      <c r="B53" s="3" t="s">
        <v>31</v>
      </c>
      <c r="C53" s="3" t="s">
        <v>4</v>
      </c>
      <c r="D53" s="3" t="s">
        <v>5</v>
      </c>
      <c r="E53" s="3" t="s">
        <v>6</v>
      </c>
      <c r="F53" s="3" t="s">
        <v>7</v>
      </c>
      <c r="G53" s="3" t="s">
        <v>8</v>
      </c>
      <c r="H53" s="10" t="s">
        <v>9</v>
      </c>
    </row>
    <row r="54" spans="1:8" ht="15.75" x14ac:dyDescent="0.25">
      <c r="A54" s="11"/>
      <c r="B54" s="1" t="s">
        <v>11</v>
      </c>
      <c r="C54" s="7">
        <v>9844881</v>
      </c>
      <c r="D54" s="7">
        <v>20743895</v>
      </c>
      <c r="E54" s="7">
        <v>6000000</v>
      </c>
      <c r="F54" s="7">
        <v>6034200</v>
      </c>
      <c r="G54" s="7">
        <v>5000000</v>
      </c>
      <c r="H54" s="13"/>
    </row>
    <row r="55" spans="1:8" ht="15.75" x14ac:dyDescent="0.25">
      <c r="A55" s="11"/>
      <c r="B55" s="1" t="s">
        <v>12</v>
      </c>
      <c r="C55" s="7">
        <v>19134000</v>
      </c>
      <c r="D55" s="7">
        <v>33697976</v>
      </c>
      <c r="E55" s="7">
        <v>33639958</v>
      </c>
      <c r="F55" s="7">
        <v>13863080</v>
      </c>
      <c r="G55" s="7">
        <v>11000000</v>
      </c>
      <c r="H55" s="13"/>
    </row>
    <row r="56" spans="1:8" ht="15.75" x14ac:dyDescent="0.25">
      <c r="A56" s="11"/>
      <c r="B56" s="1" t="s">
        <v>21</v>
      </c>
      <c r="C56" s="7">
        <v>15850000</v>
      </c>
      <c r="D56" s="7">
        <v>13997360</v>
      </c>
      <c r="E56" s="7">
        <v>4000000</v>
      </c>
      <c r="F56" s="7">
        <v>500000</v>
      </c>
      <c r="G56" s="7">
        <v>500000</v>
      </c>
      <c r="H56" s="13"/>
    </row>
    <row r="57" spans="1:8" ht="15.75" x14ac:dyDescent="0.25">
      <c r="A57" s="11"/>
      <c r="B57" s="1" t="s">
        <v>13</v>
      </c>
      <c r="C57" s="7">
        <v>5446165</v>
      </c>
      <c r="D57" s="7">
        <v>9272871</v>
      </c>
      <c r="E57" s="7">
        <v>6588600</v>
      </c>
      <c r="F57" s="7">
        <v>4997600</v>
      </c>
      <c r="G57" s="7"/>
      <c r="H57" s="13"/>
    </row>
    <row r="58" spans="1:8" ht="15.75" x14ac:dyDescent="0.25">
      <c r="A58" s="11"/>
      <c r="B58" s="1" t="s">
        <v>14</v>
      </c>
      <c r="C58" s="7"/>
      <c r="D58" s="7">
        <v>6000000</v>
      </c>
      <c r="E58" s="7">
        <v>4000000</v>
      </c>
      <c r="F58" s="7"/>
      <c r="G58" s="7"/>
      <c r="H58" s="13"/>
    </row>
    <row r="59" spans="1:8" ht="15.75" x14ac:dyDescent="0.25">
      <c r="A59" s="11"/>
      <c r="B59" s="1" t="s">
        <v>36</v>
      </c>
      <c r="C59" s="7"/>
      <c r="D59" s="7"/>
      <c r="E59" s="7"/>
      <c r="F59" s="7">
        <v>1000000</v>
      </c>
      <c r="G59" s="7"/>
      <c r="H59" s="13"/>
    </row>
    <row r="60" spans="1:8" ht="15.75" x14ac:dyDescent="0.25">
      <c r="A60" s="11"/>
      <c r="B60" s="1" t="s">
        <v>17</v>
      </c>
      <c r="C60" s="7">
        <v>6000000</v>
      </c>
      <c r="D60" s="7">
        <v>4690000</v>
      </c>
      <c r="E60" s="7">
        <v>2000000</v>
      </c>
      <c r="F60" s="7">
        <v>6253135</v>
      </c>
      <c r="G60" s="7">
        <v>1000000</v>
      </c>
      <c r="H60" s="13"/>
    </row>
    <row r="61" spans="1:8" ht="15.75" x14ac:dyDescent="0.25">
      <c r="A61" s="11"/>
      <c r="B61" s="6" t="s">
        <v>19</v>
      </c>
      <c r="C61" s="18">
        <f>SUM(C54:C60)</f>
        <v>56275046</v>
      </c>
      <c r="D61" s="18">
        <f t="shared" ref="D61:F61" si="5">SUM(D54:D60)</f>
        <v>88402102</v>
      </c>
      <c r="E61" s="18">
        <f t="shared" si="5"/>
        <v>56228558</v>
      </c>
      <c r="F61" s="18">
        <f t="shared" si="5"/>
        <v>32648015</v>
      </c>
      <c r="G61" s="18">
        <f>SUM(G54:G60)</f>
        <v>17500000</v>
      </c>
      <c r="H61" s="18">
        <v>0</v>
      </c>
    </row>
    <row r="62" spans="1:8" ht="15.75" x14ac:dyDescent="0.25">
      <c r="A62" s="23" t="s">
        <v>25</v>
      </c>
      <c r="B62" s="24"/>
      <c r="C62" s="24"/>
      <c r="D62" s="24"/>
      <c r="E62" s="24"/>
      <c r="F62" s="24"/>
      <c r="G62" s="24"/>
      <c r="H62" s="25"/>
    </row>
    <row r="63" spans="1:8" ht="15.75" x14ac:dyDescent="0.25">
      <c r="A63" s="9" t="s">
        <v>1</v>
      </c>
      <c r="B63" s="2" t="s">
        <v>2</v>
      </c>
      <c r="C63" s="20" t="s">
        <v>32</v>
      </c>
      <c r="D63" s="21"/>
      <c r="E63" s="21"/>
      <c r="F63" s="21"/>
      <c r="G63" s="21"/>
      <c r="H63" s="22"/>
    </row>
    <row r="64" spans="1:8" ht="15.75" x14ac:dyDescent="0.25">
      <c r="A64" s="9"/>
      <c r="B64" s="3" t="s">
        <v>31</v>
      </c>
      <c r="C64" s="3" t="s">
        <v>4</v>
      </c>
      <c r="D64" s="3" t="s">
        <v>5</v>
      </c>
      <c r="E64" s="3" t="s">
        <v>6</v>
      </c>
      <c r="F64" s="3" t="s">
        <v>7</v>
      </c>
      <c r="G64" s="3" t="s">
        <v>8</v>
      </c>
      <c r="H64" s="10" t="s">
        <v>9</v>
      </c>
    </row>
    <row r="65" spans="1:8" ht="15.75" x14ac:dyDescent="0.25">
      <c r="A65" s="11"/>
      <c r="B65" s="1" t="s">
        <v>26</v>
      </c>
      <c r="C65" s="7">
        <v>400000</v>
      </c>
      <c r="D65" s="7">
        <v>950000</v>
      </c>
      <c r="E65" s="7">
        <v>645000</v>
      </c>
      <c r="F65" s="7">
        <v>1000000</v>
      </c>
      <c r="G65" s="7">
        <v>950000</v>
      </c>
      <c r="H65" s="13"/>
    </row>
    <row r="66" spans="1:8" ht="15.75" x14ac:dyDescent="0.25">
      <c r="A66" s="11"/>
      <c r="B66" s="1" t="s">
        <v>27</v>
      </c>
      <c r="C66" s="7">
        <v>1021155</v>
      </c>
      <c r="D66" s="7">
        <v>2108890</v>
      </c>
      <c r="E66" s="7">
        <v>901906</v>
      </c>
      <c r="F66" s="7">
        <v>1064105</v>
      </c>
      <c r="G66" s="7">
        <v>1108890</v>
      </c>
      <c r="H66" s="13"/>
    </row>
    <row r="67" spans="1:8" ht="15.75" x14ac:dyDescent="0.25">
      <c r="A67" s="11"/>
      <c r="B67" s="1" t="s">
        <v>17</v>
      </c>
      <c r="C67" s="7">
        <v>450000</v>
      </c>
      <c r="D67" s="7">
        <v>200000</v>
      </c>
      <c r="E67" s="7">
        <v>250000</v>
      </c>
      <c r="F67" s="7">
        <v>200000</v>
      </c>
      <c r="G67" s="7">
        <v>750000</v>
      </c>
      <c r="H67" s="13"/>
    </row>
    <row r="68" spans="1:8" ht="15.75" x14ac:dyDescent="0.25">
      <c r="A68" s="11"/>
      <c r="B68" s="1" t="s">
        <v>11</v>
      </c>
      <c r="C68" s="7">
        <v>912631</v>
      </c>
      <c r="D68" s="7">
        <v>1052186</v>
      </c>
      <c r="E68" s="7">
        <v>631605</v>
      </c>
      <c r="F68" s="7">
        <v>600000</v>
      </c>
      <c r="G68" s="7">
        <v>1052186</v>
      </c>
      <c r="H68" s="13"/>
    </row>
    <row r="69" spans="1:8" ht="15.75" x14ac:dyDescent="0.25">
      <c r="A69" s="11"/>
      <c r="B69" s="1" t="s">
        <v>12</v>
      </c>
      <c r="C69" s="7">
        <v>250000</v>
      </c>
      <c r="D69" s="7">
        <v>189700</v>
      </c>
      <c r="E69" s="7">
        <v>150000</v>
      </c>
      <c r="F69" s="7">
        <v>200000</v>
      </c>
      <c r="G69" s="7">
        <v>289700</v>
      </c>
      <c r="H69" s="13"/>
    </row>
    <row r="70" spans="1:8" ht="16.5" thickBot="1" x14ac:dyDescent="0.3">
      <c r="A70" s="14"/>
      <c r="B70" s="15" t="s">
        <v>19</v>
      </c>
      <c r="C70" s="17">
        <f>SUM(C65:C69)</f>
        <v>3033786</v>
      </c>
      <c r="D70" s="17">
        <f t="shared" ref="D70:H70" si="6">SUM(D65:D69)</f>
        <v>4500776</v>
      </c>
      <c r="E70" s="17">
        <f t="shared" si="6"/>
        <v>2578511</v>
      </c>
      <c r="F70" s="17">
        <f>SUM(F65:F69)</f>
        <v>3064105</v>
      </c>
      <c r="G70" s="17">
        <f>SUM(G65:G69)</f>
        <v>4150776</v>
      </c>
      <c r="H70" s="17">
        <f t="shared" si="6"/>
        <v>0</v>
      </c>
    </row>
  </sheetData>
  <mergeCells count="15">
    <mergeCell ref="A1:H1"/>
    <mergeCell ref="C3:G3"/>
    <mergeCell ref="A2:H2"/>
    <mergeCell ref="A15:H15"/>
    <mergeCell ref="A22:H22"/>
    <mergeCell ref="A29:H29"/>
    <mergeCell ref="A40:H40"/>
    <mergeCell ref="C63:H63"/>
    <mergeCell ref="A62:H62"/>
    <mergeCell ref="C23:H23"/>
    <mergeCell ref="C16:H16"/>
    <mergeCell ref="C30:H30"/>
    <mergeCell ref="C41:H41"/>
    <mergeCell ref="C52:H52"/>
    <mergeCell ref="A51:H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14F54-0518-48C3-92E2-72FA937CBA70}">
  <dimension ref="A1:S31"/>
  <sheetViews>
    <sheetView topLeftCell="A16" workbookViewId="0">
      <selection activeCell="L8" sqref="L8"/>
    </sheetView>
  </sheetViews>
  <sheetFormatPr defaultRowHeight="15" x14ac:dyDescent="0.25"/>
  <cols>
    <col min="2" max="2" width="22.5703125" bestFit="1" customWidth="1"/>
    <col min="3" max="4" width="7.5703125" bestFit="1" customWidth="1"/>
    <col min="5" max="5" width="8" bestFit="1" customWidth="1"/>
    <col min="6" max="7" width="7.5703125" bestFit="1" customWidth="1"/>
    <col min="8" max="8" width="11.28515625" customWidth="1"/>
  </cols>
  <sheetData>
    <row r="1" spans="1:19" ht="15.75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1:19" ht="15.75" x14ac:dyDescent="0.25">
      <c r="A2" s="9" t="s">
        <v>1</v>
      </c>
      <c r="B2" s="2" t="s">
        <v>2</v>
      </c>
      <c r="C2" s="20" t="s">
        <v>3</v>
      </c>
      <c r="D2" s="21"/>
      <c r="E2" s="21"/>
      <c r="F2" s="21"/>
      <c r="G2" s="21"/>
      <c r="H2" s="3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ht="15.75" x14ac:dyDescent="0.25">
      <c r="A3" s="9"/>
      <c r="B3" s="2" t="s">
        <v>2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10" t="s">
        <v>38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19" ht="15.75" x14ac:dyDescent="0.25">
      <c r="A4" s="11"/>
      <c r="B4" s="1" t="s">
        <v>10</v>
      </c>
      <c r="C4" s="4">
        <v>43</v>
      </c>
      <c r="D4" s="4">
        <v>30</v>
      </c>
      <c r="E4" s="4">
        <v>49</v>
      </c>
      <c r="F4" s="4">
        <v>51</v>
      </c>
      <c r="G4" s="4">
        <v>51</v>
      </c>
      <c r="H4" s="32">
        <f>G4+F4+E4+D4+C4</f>
        <v>224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</row>
    <row r="5" spans="1:19" ht="15.75" x14ac:dyDescent="0.25">
      <c r="A5" s="11"/>
      <c r="B5" s="1" t="s">
        <v>11</v>
      </c>
      <c r="C5" s="4">
        <v>163</v>
      </c>
      <c r="D5" s="4">
        <v>380</v>
      </c>
      <c r="E5" s="4">
        <v>282</v>
      </c>
      <c r="F5" s="4">
        <v>864</v>
      </c>
      <c r="G5" s="4">
        <v>948</v>
      </c>
      <c r="H5" s="32">
        <f t="shared" ref="H5:H12" si="0">G5+F5+E5+D5+C5</f>
        <v>2637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19" ht="15.75" x14ac:dyDescent="0.25">
      <c r="A6" s="11"/>
      <c r="B6" s="1" t="s">
        <v>12</v>
      </c>
      <c r="C6" s="4">
        <v>289</v>
      </c>
      <c r="D6" s="4">
        <v>189</v>
      </c>
      <c r="E6" s="4">
        <v>227</v>
      </c>
      <c r="F6" s="4">
        <v>368</v>
      </c>
      <c r="G6" s="4">
        <v>368</v>
      </c>
      <c r="H6" s="32">
        <f t="shared" si="0"/>
        <v>1441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</row>
    <row r="7" spans="1:19" ht="15.75" x14ac:dyDescent="0.25">
      <c r="A7" s="11"/>
      <c r="B7" s="1" t="s">
        <v>13</v>
      </c>
      <c r="C7" s="4">
        <v>54</v>
      </c>
      <c r="D7" s="4">
        <v>19</v>
      </c>
      <c r="E7" s="4">
        <v>154</v>
      </c>
      <c r="F7" s="4">
        <v>186</v>
      </c>
      <c r="G7" s="4">
        <v>186</v>
      </c>
      <c r="H7" s="32">
        <f t="shared" si="0"/>
        <v>599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</row>
    <row r="8" spans="1:19" ht="15.75" x14ac:dyDescent="0.25">
      <c r="A8" s="11"/>
      <c r="B8" s="1" t="s">
        <v>14</v>
      </c>
      <c r="C8" s="4">
        <v>35</v>
      </c>
      <c r="D8" s="4">
        <v>14</v>
      </c>
      <c r="E8" s="4">
        <v>83</v>
      </c>
      <c r="F8" s="4">
        <v>6</v>
      </c>
      <c r="G8" s="4">
        <v>6</v>
      </c>
      <c r="H8" s="32">
        <f t="shared" si="0"/>
        <v>144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2"/>
    </row>
    <row r="9" spans="1:19" ht="15.75" x14ac:dyDescent="0.25">
      <c r="A9" s="11"/>
      <c r="B9" s="1" t="s">
        <v>15</v>
      </c>
      <c r="C9" s="4">
        <v>683</v>
      </c>
      <c r="D9" s="4">
        <v>510</v>
      </c>
      <c r="E9" s="4">
        <v>660</v>
      </c>
      <c r="F9" s="4">
        <v>1308</v>
      </c>
      <c r="G9" s="4">
        <v>1642</v>
      </c>
      <c r="H9" s="32">
        <f t="shared" si="0"/>
        <v>4803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15.75" x14ac:dyDescent="0.25">
      <c r="A10" s="11"/>
      <c r="B10" s="1" t="s">
        <v>16</v>
      </c>
      <c r="C10" s="4">
        <v>9</v>
      </c>
      <c r="D10" s="4">
        <v>16</v>
      </c>
      <c r="E10" s="4">
        <v>7</v>
      </c>
      <c r="F10" s="4">
        <v>68</v>
      </c>
      <c r="G10" s="4">
        <v>68</v>
      </c>
      <c r="H10" s="32">
        <f t="shared" si="0"/>
        <v>168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</row>
    <row r="11" spans="1:19" ht="15.75" x14ac:dyDescent="0.25">
      <c r="A11" s="11"/>
      <c r="B11" s="1" t="s">
        <v>17</v>
      </c>
      <c r="C11" s="4">
        <v>191</v>
      </c>
      <c r="D11" s="4">
        <v>125</v>
      </c>
      <c r="E11" s="4">
        <v>205</v>
      </c>
      <c r="F11" s="4">
        <v>698</v>
      </c>
      <c r="G11" s="4">
        <v>698</v>
      </c>
      <c r="H11" s="32">
        <f t="shared" si="0"/>
        <v>1917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</row>
    <row r="12" spans="1:19" ht="15.75" x14ac:dyDescent="0.25">
      <c r="A12" s="11"/>
      <c r="B12" s="1" t="s">
        <v>18</v>
      </c>
      <c r="C12" s="4">
        <v>6</v>
      </c>
      <c r="D12" s="4">
        <v>6</v>
      </c>
      <c r="E12" s="4">
        <v>16</v>
      </c>
      <c r="F12" s="4">
        <v>65</v>
      </c>
      <c r="G12" s="4">
        <v>65</v>
      </c>
      <c r="H12" s="32">
        <f t="shared" si="0"/>
        <v>158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</row>
    <row r="13" spans="1:19" ht="15.75" x14ac:dyDescent="0.25">
      <c r="A13" s="11"/>
      <c r="B13" s="5" t="s">
        <v>28</v>
      </c>
      <c r="C13" s="34">
        <f>SUM(C4:C12)</f>
        <v>1473</v>
      </c>
      <c r="D13" s="34">
        <f t="shared" ref="D13:H13" si="1">SUM(D4:D12)</f>
        <v>1289</v>
      </c>
      <c r="E13" s="34">
        <f>SUM(E4:E12)</f>
        <v>1683</v>
      </c>
      <c r="F13" s="34">
        <f>SUM(F4:F12)</f>
        <v>3614</v>
      </c>
      <c r="G13" s="34">
        <f>SUM(G4:G12)</f>
        <v>4032</v>
      </c>
      <c r="H13" s="33">
        <f t="shared" si="1"/>
        <v>12091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</row>
    <row r="14" spans="1:19" x14ac:dyDescent="0.25">
      <c r="A14" s="43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</row>
    <row r="15" spans="1:19" x14ac:dyDescent="0.25">
      <c r="A15" s="43"/>
      <c r="B15" s="41"/>
      <c r="C15" s="41"/>
      <c r="D15" s="41"/>
      <c r="E15" s="44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</row>
    <row r="16" spans="1:19" x14ac:dyDescent="0.25">
      <c r="A16" s="43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</row>
    <row r="17" spans="1:19" x14ac:dyDescent="0.25">
      <c r="A17" s="43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</row>
    <row r="18" spans="1:19" x14ac:dyDescent="0.25">
      <c r="A18" s="4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</row>
    <row r="19" spans="1:19" x14ac:dyDescent="0.25">
      <c r="A19" s="43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</row>
    <row r="20" spans="1:19" x14ac:dyDescent="0.25">
      <c r="A20" s="4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</row>
    <row r="21" spans="1:19" x14ac:dyDescent="0.25">
      <c r="A21" s="43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x14ac:dyDescent="0.25">
      <c r="A22" s="4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</row>
    <row r="23" spans="1:19" x14ac:dyDescent="0.25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</row>
    <row r="24" spans="1:19" x14ac:dyDescent="0.25">
      <c r="A24" s="4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</row>
    <row r="25" spans="1:19" x14ac:dyDescent="0.25">
      <c r="A25" s="4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</row>
    <row r="26" spans="1:19" x14ac:dyDescent="0.25">
      <c r="A26" s="4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</row>
    <row r="27" spans="1:19" x14ac:dyDescent="0.25">
      <c r="A27" s="4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</row>
    <row r="28" spans="1:19" x14ac:dyDescent="0.25">
      <c r="A28" s="4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</row>
    <row r="29" spans="1:19" x14ac:dyDescent="0.25">
      <c r="A29" s="43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</row>
    <row r="30" spans="1:19" x14ac:dyDescent="0.25">
      <c r="A30" s="4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</row>
    <row r="31" spans="1:19" ht="15.75" thickBot="1" x14ac:dyDescent="0.3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</row>
  </sheetData>
  <mergeCells count="2">
    <mergeCell ref="C2:G2"/>
    <mergeCell ref="A1:S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9B5A3-01BD-42A5-BCBA-EB5972D49196}">
  <dimension ref="A1:R25"/>
  <sheetViews>
    <sheetView topLeftCell="A13" workbookViewId="0">
      <selection activeCell="G35" sqref="G35"/>
    </sheetView>
  </sheetViews>
  <sheetFormatPr defaultRowHeight="15" x14ac:dyDescent="0.25"/>
  <cols>
    <col min="2" max="2" width="22.5703125" bestFit="1" customWidth="1"/>
  </cols>
  <sheetData>
    <row r="1" spans="1:18" ht="15.75" x14ac:dyDescent="0.2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</row>
    <row r="2" spans="1:18" ht="15.75" x14ac:dyDescent="0.25">
      <c r="A2" s="9" t="s">
        <v>1</v>
      </c>
      <c r="B2" s="2" t="s">
        <v>2</v>
      </c>
      <c r="C2" s="20" t="s">
        <v>3</v>
      </c>
      <c r="D2" s="21"/>
      <c r="E2" s="21"/>
      <c r="F2" s="21"/>
      <c r="G2" s="21"/>
      <c r="H2" s="22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15.75" x14ac:dyDescent="0.25">
      <c r="A3" s="9"/>
      <c r="B3" s="2" t="s">
        <v>39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10" t="s">
        <v>38</v>
      </c>
      <c r="I3" s="41"/>
      <c r="J3" s="41"/>
      <c r="K3" s="41"/>
      <c r="L3" s="41"/>
      <c r="M3" s="41"/>
      <c r="N3" s="41"/>
      <c r="O3" s="41"/>
      <c r="P3" s="41"/>
      <c r="Q3" s="41"/>
      <c r="R3" s="42"/>
    </row>
    <row r="4" spans="1:18" ht="15.75" x14ac:dyDescent="0.25">
      <c r="A4" s="11"/>
      <c r="B4" s="1" t="s">
        <v>21</v>
      </c>
      <c r="C4" s="4">
        <v>7587</v>
      </c>
      <c r="D4" s="4">
        <v>3805</v>
      </c>
      <c r="E4" s="4">
        <v>2321</v>
      </c>
      <c r="F4" s="4">
        <v>2723</v>
      </c>
      <c r="G4" s="4">
        <v>2949</v>
      </c>
      <c r="H4" s="32">
        <f>G4+F4+E4+D4+C4</f>
        <v>19385</v>
      </c>
      <c r="I4" s="41"/>
      <c r="J4" s="41"/>
      <c r="K4" s="41"/>
      <c r="L4" s="41"/>
      <c r="M4" s="41"/>
      <c r="N4" s="41"/>
      <c r="O4" s="41"/>
      <c r="P4" s="41"/>
      <c r="Q4" s="41"/>
      <c r="R4" s="42"/>
    </row>
    <row r="5" spans="1:18" ht="15.75" x14ac:dyDescent="0.25">
      <c r="A5" s="11"/>
      <c r="B5" s="1" t="s">
        <v>29</v>
      </c>
      <c r="C5" s="4">
        <v>2400</v>
      </c>
      <c r="D5" s="4">
        <v>305</v>
      </c>
      <c r="E5" s="4">
        <v>216</v>
      </c>
      <c r="F5" s="4">
        <v>242</v>
      </c>
      <c r="G5" s="4">
        <v>193</v>
      </c>
      <c r="H5" s="32">
        <f>G5+F5+E5+D5+C5</f>
        <v>3356</v>
      </c>
      <c r="I5" s="41"/>
      <c r="J5" s="41"/>
      <c r="K5" s="41"/>
      <c r="L5" s="41"/>
      <c r="M5" s="41"/>
      <c r="N5" s="41"/>
      <c r="O5" s="41"/>
      <c r="P5" s="41"/>
      <c r="Q5" s="41"/>
      <c r="R5" s="42"/>
    </row>
    <row r="6" spans="1:18" ht="15.75" x14ac:dyDescent="0.25">
      <c r="A6" s="11"/>
      <c r="B6" s="1" t="s">
        <v>30</v>
      </c>
      <c r="C6" s="4">
        <v>1</v>
      </c>
      <c r="D6" s="4">
        <v>210</v>
      </c>
      <c r="E6" s="4">
        <v>151</v>
      </c>
      <c r="F6" s="4">
        <v>298</v>
      </c>
      <c r="G6" s="4">
        <v>402</v>
      </c>
      <c r="H6" s="32">
        <f>G6+F6+E6+D6+C6</f>
        <v>1062</v>
      </c>
      <c r="I6" s="41"/>
      <c r="J6" s="41"/>
      <c r="K6" s="41"/>
      <c r="L6" s="41"/>
      <c r="M6" s="41"/>
      <c r="N6" s="41"/>
      <c r="O6" s="41"/>
      <c r="P6" s="41"/>
      <c r="Q6" s="41"/>
      <c r="R6" s="42"/>
    </row>
    <row r="7" spans="1:18" ht="15.75" x14ac:dyDescent="0.25">
      <c r="A7" s="35"/>
      <c r="B7" s="33" t="s">
        <v>28</v>
      </c>
      <c r="C7" s="34">
        <f>C4+C5+C6</f>
        <v>9988</v>
      </c>
      <c r="D7" s="34">
        <f t="shared" ref="D7:H7" si="0">SUM(D4:D6)</f>
        <v>4320</v>
      </c>
      <c r="E7" s="34">
        <f t="shared" si="0"/>
        <v>2688</v>
      </c>
      <c r="F7" s="34">
        <f t="shared" si="0"/>
        <v>3263</v>
      </c>
      <c r="G7" s="34">
        <f t="shared" si="0"/>
        <v>3544</v>
      </c>
      <c r="H7" s="34">
        <f>H4+H5+H6</f>
        <v>23803</v>
      </c>
      <c r="I7" s="41"/>
      <c r="J7" s="41"/>
      <c r="K7" s="41"/>
      <c r="L7" s="41"/>
      <c r="M7" s="41"/>
      <c r="N7" s="41"/>
      <c r="O7" s="41"/>
      <c r="P7" s="41"/>
      <c r="Q7" s="41"/>
      <c r="R7" s="42"/>
    </row>
    <row r="8" spans="1:18" x14ac:dyDescent="0.25">
      <c r="A8" s="43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</row>
    <row r="9" spans="1:18" x14ac:dyDescent="0.25">
      <c r="A9" s="43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1:18" x14ac:dyDescent="0.25">
      <c r="A10" s="43"/>
      <c r="B10" s="41"/>
      <c r="C10" s="41"/>
      <c r="D10" s="41"/>
      <c r="E10" s="44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</row>
    <row r="11" spans="1:18" x14ac:dyDescent="0.25">
      <c r="A11" s="43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</row>
    <row r="12" spans="1:18" x14ac:dyDescent="0.25">
      <c r="A12" s="43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</row>
    <row r="13" spans="1:18" x14ac:dyDescent="0.25">
      <c r="A13" s="43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</row>
    <row r="14" spans="1:18" x14ac:dyDescent="0.25">
      <c r="A14" s="43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</row>
    <row r="15" spans="1:18" x14ac:dyDescent="0.25">
      <c r="A15" s="43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/>
    </row>
    <row r="16" spans="1:18" x14ac:dyDescent="0.25">
      <c r="A16" s="43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</row>
    <row r="17" spans="1:18" x14ac:dyDescent="0.25">
      <c r="A17" s="43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</row>
    <row r="18" spans="1:18" x14ac:dyDescent="0.25">
      <c r="A18" s="4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</row>
    <row r="19" spans="1:18" x14ac:dyDescent="0.25">
      <c r="A19" s="43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/>
    </row>
    <row r="20" spans="1:18" x14ac:dyDescent="0.25">
      <c r="A20" s="4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</row>
    <row r="21" spans="1:18" x14ac:dyDescent="0.25">
      <c r="A21" s="43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</row>
    <row r="22" spans="1:18" x14ac:dyDescent="0.25">
      <c r="A22" s="4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</row>
    <row r="23" spans="1:18" x14ac:dyDescent="0.25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</row>
    <row r="24" spans="1:18" x14ac:dyDescent="0.25">
      <c r="A24" s="4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spans="1:18" ht="15.75" thickBot="1" x14ac:dyDescent="0.3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</sheetData>
  <mergeCells count="2">
    <mergeCell ref="C2:H2"/>
    <mergeCell ref="A1:R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FA590-0F05-489B-80D2-78DE49255628}">
  <dimension ref="A1:T25"/>
  <sheetViews>
    <sheetView topLeftCell="A10" workbookViewId="0">
      <selection activeCell="L6" sqref="L6"/>
    </sheetView>
  </sheetViews>
  <sheetFormatPr defaultRowHeight="15" x14ac:dyDescent="0.25"/>
  <cols>
    <col min="2" max="2" width="22.5703125" bestFit="1" customWidth="1"/>
    <col min="3" max="8" width="7.5703125" bestFit="1" customWidth="1"/>
  </cols>
  <sheetData>
    <row r="1" spans="1:20" ht="15.75" x14ac:dyDescent="0.25">
      <c r="A1" s="38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5.75" x14ac:dyDescent="0.25">
      <c r="A2" s="9" t="s">
        <v>1</v>
      </c>
      <c r="B2" s="2" t="s">
        <v>2</v>
      </c>
      <c r="C2" s="36" t="s">
        <v>3</v>
      </c>
      <c r="D2" s="36"/>
      <c r="E2" s="36"/>
      <c r="F2" s="36"/>
      <c r="G2" s="36"/>
      <c r="H2" s="36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20" ht="15.75" x14ac:dyDescent="0.25">
      <c r="A3" s="9"/>
      <c r="B3" s="2" t="s">
        <v>2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40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2"/>
    </row>
    <row r="4" spans="1:20" ht="15.75" x14ac:dyDescent="0.25">
      <c r="A4" s="11"/>
      <c r="B4" s="1" t="s">
        <v>11</v>
      </c>
      <c r="C4" s="4"/>
      <c r="D4" s="4">
        <v>3</v>
      </c>
      <c r="E4" s="4">
        <v>0</v>
      </c>
      <c r="F4" s="4">
        <v>0</v>
      </c>
      <c r="G4" s="4">
        <v>1</v>
      </c>
      <c r="H4" s="4">
        <f>G4+F4+E4+D4+C4</f>
        <v>4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</row>
    <row r="5" spans="1:20" ht="15.75" x14ac:dyDescent="0.25">
      <c r="A5" s="11"/>
      <c r="B5" s="1" t="s">
        <v>21</v>
      </c>
      <c r="C5" s="4"/>
      <c r="D5" s="4">
        <v>19</v>
      </c>
      <c r="E5" s="4">
        <v>51</v>
      </c>
      <c r="F5" s="4">
        <v>51</v>
      </c>
      <c r="G5" s="4">
        <v>22</v>
      </c>
      <c r="H5" s="4">
        <f t="shared" ref="H5:H7" si="0">G5+F5+E5+D5+C5</f>
        <v>143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</row>
    <row r="6" spans="1:20" ht="15.75" x14ac:dyDescent="0.25">
      <c r="A6" s="11"/>
      <c r="B6" s="1" t="s">
        <v>17</v>
      </c>
      <c r="C6" s="4"/>
      <c r="D6" s="4">
        <v>2</v>
      </c>
      <c r="E6" s="4">
        <v>2</v>
      </c>
      <c r="F6" s="4">
        <v>2</v>
      </c>
      <c r="G6" s="4">
        <v>0</v>
      </c>
      <c r="H6" s="4">
        <f t="shared" si="0"/>
        <v>6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</row>
    <row r="7" spans="1:20" ht="15.75" x14ac:dyDescent="0.25">
      <c r="A7" s="11"/>
      <c r="B7" s="5" t="s">
        <v>28</v>
      </c>
      <c r="C7" s="37">
        <f>SUM(C4:C6)</f>
        <v>0</v>
      </c>
      <c r="D7" s="37">
        <f>SUM(D4:D6)</f>
        <v>24</v>
      </c>
      <c r="E7" s="37">
        <f t="shared" ref="E7:G7" si="1">SUM(E4:E6)</f>
        <v>53</v>
      </c>
      <c r="F7" s="37">
        <f t="shared" si="1"/>
        <v>53</v>
      </c>
      <c r="G7" s="37">
        <f t="shared" si="1"/>
        <v>23</v>
      </c>
      <c r="H7" s="4">
        <f t="shared" si="0"/>
        <v>153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</row>
    <row r="8" spans="1:20" x14ac:dyDescent="0.25">
      <c r="A8" s="43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</row>
    <row r="9" spans="1:20" x14ac:dyDescent="0.25">
      <c r="A9" s="43"/>
      <c r="B9" s="41"/>
      <c r="C9" s="41"/>
      <c r="D9" s="41"/>
      <c r="E9" s="41"/>
      <c r="F9" s="44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</row>
    <row r="10" spans="1:20" x14ac:dyDescent="0.25">
      <c r="A10" s="43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</row>
    <row r="11" spans="1:20" x14ac:dyDescent="0.25">
      <c r="A11" s="43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</row>
    <row r="12" spans="1:20" x14ac:dyDescent="0.25">
      <c r="A12" s="43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x14ac:dyDescent="0.25">
      <c r="A13" s="43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</row>
    <row r="14" spans="1:20" x14ac:dyDescent="0.25">
      <c r="A14" s="43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x14ac:dyDescent="0.25">
      <c r="A15" s="43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</row>
    <row r="16" spans="1:20" x14ac:dyDescent="0.25">
      <c r="A16" s="43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</row>
    <row r="17" spans="1:20" x14ac:dyDescent="0.25">
      <c r="A17" s="43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</row>
    <row r="18" spans="1:20" x14ac:dyDescent="0.25">
      <c r="A18" s="4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</row>
    <row r="19" spans="1:20" x14ac:dyDescent="0.25">
      <c r="A19" s="43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</row>
    <row r="20" spans="1:20" x14ac:dyDescent="0.25">
      <c r="A20" s="4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x14ac:dyDescent="0.25">
      <c r="A21" s="43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</row>
    <row r="22" spans="1:20" x14ac:dyDescent="0.25">
      <c r="A22" s="4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</row>
    <row r="23" spans="1:20" x14ac:dyDescent="0.25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x14ac:dyDescent="0.25">
      <c r="A24" s="4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</row>
    <row r="25" spans="1:20" ht="15.75" thickBot="1" x14ac:dyDescent="0.3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</row>
  </sheetData>
  <mergeCells count="2">
    <mergeCell ref="C2:H2"/>
    <mergeCell ref="A1:T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98E70-DA84-4C36-9A1A-5EF00374A4F7}">
  <dimension ref="A1:T31"/>
  <sheetViews>
    <sheetView tabSelected="1" topLeftCell="A25" workbookViewId="0">
      <selection activeCell="M10" sqref="M10"/>
    </sheetView>
  </sheetViews>
  <sheetFormatPr defaultRowHeight="15" x14ac:dyDescent="0.25"/>
  <cols>
    <col min="1" max="1" width="5.85546875" bestFit="1" customWidth="1"/>
    <col min="2" max="2" width="22.5703125" bestFit="1" customWidth="1"/>
    <col min="3" max="8" width="7.5703125" bestFit="1" customWidth="1"/>
  </cols>
  <sheetData>
    <row r="1" spans="1:20" ht="15.75" x14ac:dyDescent="0.25">
      <c r="A1" s="38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5.75" x14ac:dyDescent="0.25">
      <c r="A2" s="9" t="s">
        <v>1</v>
      </c>
      <c r="B2" s="2" t="s">
        <v>2</v>
      </c>
      <c r="C2" s="20" t="s">
        <v>3</v>
      </c>
      <c r="D2" s="21"/>
      <c r="E2" s="21"/>
      <c r="F2" s="21"/>
      <c r="G2" s="21"/>
      <c r="H2" s="22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20" ht="15.75" x14ac:dyDescent="0.25">
      <c r="A3" s="9"/>
      <c r="B3" s="2" t="s">
        <v>2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10" t="s">
        <v>38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2"/>
    </row>
    <row r="4" spans="1:20" ht="15.75" x14ac:dyDescent="0.25">
      <c r="A4" s="11"/>
      <c r="B4" s="1" t="s">
        <v>10</v>
      </c>
      <c r="C4" s="4"/>
      <c r="D4" s="4">
        <v>6</v>
      </c>
      <c r="E4" s="4">
        <v>5</v>
      </c>
      <c r="F4" s="12">
        <v>7</v>
      </c>
      <c r="G4" s="4">
        <v>9</v>
      </c>
      <c r="H4" s="12">
        <f>G4+F4+E4+D4+C4</f>
        <v>27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</row>
    <row r="5" spans="1:20" ht="15.75" x14ac:dyDescent="0.25">
      <c r="A5" s="11"/>
      <c r="B5" s="1" t="s">
        <v>11</v>
      </c>
      <c r="C5" s="4"/>
      <c r="D5" s="4">
        <v>52</v>
      </c>
      <c r="E5" s="4">
        <v>40</v>
      </c>
      <c r="F5" s="12">
        <v>58</v>
      </c>
      <c r="G5" s="4">
        <v>36</v>
      </c>
      <c r="H5" s="12">
        <f t="shared" ref="H5:H11" si="0">G5+F5+E5+D5+C5</f>
        <v>186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</row>
    <row r="6" spans="1:20" ht="15.75" x14ac:dyDescent="0.25">
      <c r="A6" s="11"/>
      <c r="B6" s="1" t="s">
        <v>12</v>
      </c>
      <c r="C6" s="4"/>
      <c r="D6" s="4">
        <v>19</v>
      </c>
      <c r="E6" s="4">
        <v>21</v>
      </c>
      <c r="F6" s="12">
        <v>17</v>
      </c>
      <c r="G6" s="4">
        <v>23</v>
      </c>
      <c r="H6" s="12">
        <f t="shared" si="0"/>
        <v>80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</row>
    <row r="7" spans="1:20" ht="15.75" x14ac:dyDescent="0.25">
      <c r="A7" s="11"/>
      <c r="B7" s="1" t="s">
        <v>22</v>
      </c>
      <c r="C7" s="4"/>
      <c r="D7" s="4">
        <v>4</v>
      </c>
      <c r="E7" s="4">
        <v>7</v>
      </c>
      <c r="F7" s="12">
        <v>6</v>
      </c>
      <c r="G7" s="4">
        <v>5</v>
      </c>
      <c r="H7" s="12">
        <f t="shared" si="0"/>
        <v>22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</row>
    <row r="8" spans="1:20" ht="15.75" x14ac:dyDescent="0.25">
      <c r="A8" s="11"/>
      <c r="B8" s="1" t="s">
        <v>13</v>
      </c>
      <c r="C8" s="4"/>
      <c r="D8" s="4">
        <v>3</v>
      </c>
      <c r="E8" s="4"/>
      <c r="F8" s="12">
        <v>0</v>
      </c>
      <c r="G8" s="4">
        <v>32</v>
      </c>
      <c r="H8" s="12">
        <f t="shared" si="0"/>
        <v>35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</row>
    <row r="9" spans="1:20" ht="15.75" x14ac:dyDescent="0.25">
      <c r="A9" s="11"/>
      <c r="B9" s="1" t="s">
        <v>21</v>
      </c>
      <c r="C9" s="4"/>
      <c r="D9" s="4">
        <v>140</v>
      </c>
      <c r="E9" s="4">
        <v>171</v>
      </c>
      <c r="F9" s="12">
        <v>143</v>
      </c>
      <c r="G9" s="4">
        <v>126</v>
      </c>
      <c r="H9" s="12">
        <f t="shared" si="0"/>
        <v>580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</row>
    <row r="10" spans="1:20" ht="15.75" x14ac:dyDescent="0.25">
      <c r="A10" s="11"/>
      <c r="B10" s="1" t="s">
        <v>17</v>
      </c>
      <c r="C10" s="4"/>
      <c r="D10" s="4">
        <v>21</v>
      </c>
      <c r="E10" s="4">
        <v>6</v>
      </c>
      <c r="F10" s="12">
        <v>18</v>
      </c>
      <c r="G10" s="4">
        <v>23</v>
      </c>
      <c r="H10" s="12">
        <f t="shared" si="0"/>
        <v>68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</row>
    <row r="11" spans="1:20" ht="15.75" x14ac:dyDescent="0.25">
      <c r="A11" s="11"/>
      <c r="B11" s="6" t="s">
        <v>19</v>
      </c>
      <c r="C11" s="16">
        <f t="shared" ref="C11:G11" si="1">SUM(C4:C10)</f>
        <v>0</v>
      </c>
      <c r="D11" s="16">
        <f t="shared" si="1"/>
        <v>245</v>
      </c>
      <c r="E11" s="16">
        <f>SUM(E4:E10)</f>
        <v>250</v>
      </c>
      <c r="F11" s="16">
        <f>SUM(F4:F10)</f>
        <v>249</v>
      </c>
      <c r="G11" s="16">
        <f t="shared" si="1"/>
        <v>254</v>
      </c>
      <c r="H11" s="12">
        <f t="shared" si="0"/>
        <v>998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</row>
    <row r="12" spans="1:20" x14ac:dyDescent="0.25">
      <c r="A12" s="43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x14ac:dyDescent="0.25">
      <c r="A13" s="43"/>
      <c r="B13" s="41"/>
      <c r="C13" s="41"/>
      <c r="D13" s="41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</row>
    <row r="14" spans="1:20" x14ac:dyDescent="0.25">
      <c r="A14" s="43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x14ac:dyDescent="0.25">
      <c r="A15" s="43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</row>
    <row r="16" spans="1:20" x14ac:dyDescent="0.25">
      <c r="A16" s="43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</row>
    <row r="17" spans="1:20" x14ac:dyDescent="0.25">
      <c r="A17" s="43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</row>
    <row r="18" spans="1:20" x14ac:dyDescent="0.25">
      <c r="A18" s="4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</row>
    <row r="19" spans="1:20" x14ac:dyDescent="0.25">
      <c r="A19" s="43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</row>
    <row r="20" spans="1:20" x14ac:dyDescent="0.25">
      <c r="A20" s="4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x14ac:dyDescent="0.25">
      <c r="A21" s="43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</row>
    <row r="22" spans="1:20" x14ac:dyDescent="0.25">
      <c r="A22" s="4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</row>
    <row r="23" spans="1:20" x14ac:dyDescent="0.25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x14ac:dyDescent="0.25">
      <c r="A24" s="4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</row>
    <row r="25" spans="1:20" x14ac:dyDescent="0.25">
      <c r="A25" s="4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</row>
    <row r="26" spans="1:20" x14ac:dyDescent="0.25">
      <c r="A26" s="4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x14ac:dyDescent="0.25">
      <c r="A27" s="4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</row>
    <row r="28" spans="1:20" x14ac:dyDescent="0.25">
      <c r="A28" s="4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</row>
    <row r="29" spans="1:20" x14ac:dyDescent="0.25">
      <c r="A29" s="43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</row>
    <row r="30" spans="1:20" x14ac:dyDescent="0.25">
      <c r="A30" s="4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</row>
    <row r="31" spans="1:20" ht="15.75" thickBot="1" x14ac:dyDescent="0.3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/>
    </row>
  </sheetData>
  <mergeCells count="2">
    <mergeCell ref="C2:H2"/>
    <mergeCell ref="A1:T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DAFB8-5B8E-4EAD-A6BA-10DCE1351E65}">
  <dimension ref="A1:I44"/>
  <sheetViews>
    <sheetView topLeftCell="A27" workbookViewId="0">
      <selection activeCell="L7" sqref="L7"/>
    </sheetView>
  </sheetViews>
  <sheetFormatPr defaultRowHeight="15" x14ac:dyDescent="0.25"/>
  <cols>
    <col min="2" max="2" width="22.5703125" bestFit="1" customWidth="1"/>
    <col min="3" max="3" width="14" bestFit="1" customWidth="1"/>
    <col min="4" max="4" width="12.85546875" bestFit="1" customWidth="1"/>
    <col min="5" max="5" width="14.28515625" bestFit="1" customWidth="1"/>
    <col min="6" max="8" width="14" bestFit="1" customWidth="1"/>
  </cols>
  <sheetData>
    <row r="1" spans="1:9" ht="15.75" x14ac:dyDescent="0.25">
      <c r="A1" s="38" t="s">
        <v>33</v>
      </c>
      <c r="B1" s="39"/>
      <c r="C1" s="39"/>
      <c r="D1" s="39"/>
      <c r="E1" s="39"/>
      <c r="F1" s="39"/>
      <c r="G1" s="39"/>
      <c r="H1" s="39"/>
      <c r="I1" s="40"/>
    </row>
    <row r="2" spans="1:9" ht="15.75" x14ac:dyDescent="0.25">
      <c r="A2" s="9" t="s">
        <v>1</v>
      </c>
      <c r="B2" s="2" t="s">
        <v>2</v>
      </c>
      <c r="C2" s="20" t="s">
        <v>23</v>
      </c>
      <c r="D2" s="21"/>
      <c r="E2" s="21"/>
      <c r="F2" s="21"/>
      <c r="G2" s="21"/>
      <c r="H2" s="22"/>
      <c r="I2" s="42"/>
    </row>
    <row r="3" spans="1:9" ht="15.75" x14ac:dyDescent="0.25">
      <c r="A3" s="9"/>
      <c r="B3" s="2" t="s">
        <v>2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10" t="s">
        <v>38</v>
      </c>
      <c r="I3" s="42"/>
    </row>
    <row r="4" spans="1:9" ht="15.75" x14ac:dyDescent="0.25">
      <c r="A4" s="11"/>
      <c r="B4" s="1" t="s">
        <v>10</v>
      </c>
      <c r="C4" s="7">
        <v>50000</v>
      </c>
      <c r="D4" s="7">
        <v>150000</v>
      </c>
      <c r="E4" s="7">
        <v>100000</v>
      </c>
      <c r="F4" s="7">
        <v>200000</v>
      </c>
      <c r="G4" s="7">
        <v>200000</v>
      </c>
      <c r="H4" s="13">
        <f>G4+F4+E4+D4+C4</f>
        <v>700000</v>
      </c>
      <c r="I4" s="42"/>
    </row>
    <row r="5" spans="1:9" ht="15.75" x14ac:dyDescent="0.25">
      <c r="A5" s="11"/>
      <c r="B5" s="1" t="s">
        <v>14</v>
      </c>
      <c r="C5" s="7">
        <v>24700000</v>
      </c>
      <c r="D5" s="7">
        <v>6300000</v>
      </c>
      <c r="E5" s="7">
        <v>12700000</v>
      </c>
      <c r="F5" s="7">
        <v>13400000</v>
      </c>
      <c r="G5" s="7"/>
      <c r="H5" s="13">
        <f t="shared" ref="H5:H11" si="0">G5+F5+E5+D5+C5</f>
        <v>57100000</v>
      </c>
      <c r="I5" s="42"/>
    </row>
    <row r="6" spans="1:9" ht="15.75" x14ac:dyDescent="0.25">
      <c r="A6" s="11"/>
      <c r="B6" s="1" t="s">
        <v>12</v>
      </c>
      <c r="C6" s="7">
        <v>250000</v>
      </c>
      <c r="D6" s="7"/>
      <c r="E6" s="7">
        <v>100000</v>
      </c>
      <c r="F6" s="7"/>
      <c r="G6" s="7">
        <v>200000</v>
      </c>
      <c r="H6" s="13">
        <f t="shared" si="0"/>
        <v>550000</v>
      </c>
      <c r="I6" s="42"/>
    </row>
    <row r="7" spans="1:9" ht="15.75" x14ac:dyDescent="0.25">
      <c r="A7" s="11"/>
      <c r="B7" s="1" t="s">
        <v>13</v>
      </c>
      <c r="C7" s="7">
        <v>4800000</v>
      </c>
      <c r="D7" s="7"/>
      <c r="E7" s="7">
        <v>100000</v>
      </c>
      <c r="F7" s="7">
        <v>200000</v>
      </c>
      <c r="G7" s="7"/>
      <c r="H7" s="13">
        <f t="shared" si="0"/>
        <v>5100000</v>
      </c>
      <c r="I7" s="42"/>
    </row>
    <row r="8" spans="1:9" ht="15.75" x14ac:dyDescent="0.25">
      <c r="A8" s="11"/>
      <c r="B8" s="1" t="s">
        <v>17</v>
      </c>
      <c r="C8" s="7">
        <v>300000</v>
      </c>
      <c r="D8" s="7">
        <v>650000</v>
      </c>
      <c r="E8" s="7">
        <v>300000</v>
      </c>
      <c r="F8" s="7"/>
      <c r="G8" s="7">
        <v>500000</v>
      </c>
      <c r="H8" s="13">
        <f t="shared" si="0"/>
        <v>1750000</v>
      </c>
      <c r="I8" s="42"/>
    </row>
    <row r="9" spans="1:9" ht="15.75" x14ac:dyDescent="0.25">
      <c r="A9" s="11"/>
      <c r="B9" s="1" t="s">
        <v>21</v>
      </c>
      <c r="C9" s="7">
        <v>3600000</v>
      </c>
      <c r="D9" s="7"/>
      <c r="E9" s="7">
        <v>500000</v>
      </c>
      <c r="F9" s="7">
        <v>200000</v>
      </c>
      <c r="G9" s="7">
        <v>700000</v>
      </c>
      <c r="H9" s="13">
        <f t="shared" si="0"/>
        <v>5000000</v>
      </c>
      <c r="I9" s="42"/>
    </row>
    <row r="10" spans="1:9" ht="15.75" x14ac:dyDescent="0.25">
      <c r="A10" s="11"/>
      <c r="B10" s="1" t="s">
        <v>11</v>
      </c>
      <c r="C10" s="7">
        <v>1050000</v>
      </c>
      <c r="D10" s="7">
        <v>1750000</v>
      </c>
      <c r="E10" s="7">
        <v>300000</v>
      </c>
      <c r="F10" s="7">
        <v>293820</v>
      </c>
      <c r="G10" s="7">
        <v>700000</v>
      </c>
      <c r="H10" s="13">
        <f t="shared" si="0"/>
        <v>4093820</v>
      </c>
      <c r="I10" s="42"/>
    </row>
    <row r="11" spans="1:9" ht="15.75" x14ac:dyDescent="0.25">
      <c r="A11" s="11"/>
      <c r="B11" s="8" t="s">
        <v>28</v>
      </c>
      <c r="C11" s="7">
        <f>SUM(C4:C10)</f>
        <v>34750000</v>
      </c>
      <c r="D11" s="7">
        <f t="shared" ref="D11:E11" si="1">SUM(D4:D10)</f>
        <v>8850000</v>
      </c>
      <c r="E11" s="7">
        <f t="shared" si="1"/>
        <v>14100000</v>
      </c>
      <c r="F11" s="7">
        <f>SUM(F4:F10)</f>
        <v>14293820</v>
      </c>
      <c r="G11" s="7">
        <v>14268865</v>
      </c>
      <c r="H11" s="13">
        <f t="shared" si="0"/>
        <v>86262685</v>
      </c>
      <c r="I11" s="42"/>
    </row>
    <row r="12" spans="1:9" x14ac:dyDescent="0.25">
      <c r="A12" s="43"/>
      <c r="B12" s="41"/>
      <c r="C12" s="41"/>
      <c r="D12" s="41"/>
      <c r="E12" s="41"/>
      <c r="F12" s="41"/>
      <c r="G12" s="41"/>
      <c r="H12" s="41"/>
      <c r="I12" s="42"/>
    </row>
    <row r="13" spans="1:9" x14ac:dyDescent="0.25">
      <c r="A13" s="43"/>
      <c r="B13" s="41"/>
      <c r="C13" s="41"/>
      <c r="D13" s="41"/>
      <c r="E13" s="48"/>
      <c r="F13" s="41"/>
      <c r="G13" s="41"/>
      <c r="H13" s="41"/>
      <c r="I13" s="42"/>
    </row>
    <row r="14" spans="1:9" x14ac:dyDescent="0.25">
      <c r="A14" s="43"/>
      <c r="B14" s="41"/>
      <c r="C14" s="41"/>
      <c r="D14" s="41"/>
      <c r="E14" s="41"/>
      <c r="F14" s="41"/>
      <c r="G14" s="41"/>
      <c r="H14" s="41"/>
      <c r="I14" s="42"/>
    </row>
    <row r="15" spans="1:9" x14ac:dyDescent="0.25">
      <c r="A15" s="43"/>
      <c r="B15" s="41"/>
      <c r="C15" s="41"/>
      <c r="D15" s="41"/>
      <c r="E15" s="41"/>
      <c r="F15" s="41"/>
      <c r="G15" s="41"/>
      <c r="H15" s="41"/>
      <c r="I15" s="42"/>
    </row>
    <row r="16" spans="1:9" x14ac:dyDescent="0.25">
      <c r="A16" s="43"/>
      <c r="B16" s="41"/>
      <c r="C16" s="41"/>
      <c r="D16" s="41"/>
      <c r="E16" s="41"/>
      <c r="F16" s="41"/>
      <c r="G16" s="41"/>
      <c r="H16" s="41"/>
      <c r="I16" s="42"/>
    </row>
    <row r="17" spans="1:9" x14ac:dyDescent="0.25">
      <c r="A17" s="43"/>
      <c r="B17" s="41"/>
      <c r="C17" s="41"/>
      <c r="D17" s="41"/>
      <c r="E17" s="41"/>
      <c r="F17" s="41"/>
      <c r="G17" s="41"/>
      <c r="H17" s="41"/>
      <c r="I17" s="42"/>
    </row>
    <row r="18" spans="1:9" x14ac:dyDescent="0.25">
      <c r="A18" s="43"/>
      <c r="B18" s="41"/>
      <c r="C18" s="41"/>
      <c r="D18" s="41"/>
      <c r="E18" s="41"/>
      <c r="F18" s="41"/>
      <c r="G18" s="41"/>
      <c r="H18" s="41"/>
      <c r="I18" s="42"/>
    </row>
    <row r="19" spans="1:9" x14ac:dyDescent="0.25">
      <c r="A19" s="43"/>
      <c r="B19" s="41"/>
      <c r="C19" s="41"/>
      <c r="D19" s="41"/>
      <c r="E19" s="41"/>
      <c r="F19" s="41"/>
      <c r="G19" s="41"/>
      <c r="H19" s="41"/>
      <c r="I19" s="42"/>
    </row>
    <row r="20" spans="1:9" x14ac:dyDescent="0.25">
      <c r="A20" s="43"/>
      <c r="B20" s="41"/>
      <c r="C20" s="41"/>
      <c r="D20" s="41"/>
      <c r="E20" s="41"/>
      <c r="F20" s="41"/>
      <c r="G20" s="41"/>
      <c r="H20" s="41"/>
      <c r="I20" s="42"/>
    </row>
    <row r="21" spans="1:9" x14ac:dyDescent="0.25">
      <c r="A21" s="43"/>
      <c r="B21" s="41"/>
      <c r="C21" s="41"/>
      <c r="D21" s="41"/>
      <c r="E21" s="41"/>
      <c r="F21" s="41"/>
      <c r="G21" s="41"/>
      <c r="H21" s="41"/>
      <c r="I21" s="42"/>
    </row>
    <row r="22" spans="1:9" x14ac:dyDescent="0.25">
      <c r="A22" s="43"/>
      <c r="B22" s="41"/>
      <c r="C22" s="41"/>
      <c r="D22" s="41"/>
      <c r="E22" s="41"/>
      <c r="F22" s="41"/>
      <c r="G22" s="41"/>
      <c r="H22" s="41"/>
      <c r="I22" s="42"/>
    </row>
    <row r="23" spans="1:9" x14ac:dyDescent="0.25">
      <c r="A23" s="43"/>
      <c r="B23" s="41"/>
      <c r="C23" s="41"/>
      <c r="D23" s="41"/>
      <c r="E23" s="41"/>
      <c r="F23" s="41"/>
      <c r="G23" s="41"/>
      <c r="H23" s="41"/>
      <c r="I23" s="42"/>
    </row>
    <row r="24" spans="1:9" x14ac:dyDescent="0.25">
      <c r="A24" s="43"/>
      <c r="B24" s="41"/>
      <c r="C24" s="41"/>
      <c r="D24" s="41"/>
      <c r="E24" s="41"/>
      <c r="F24" s="41"/>
      <c r="G24" s="41"/>
      <c r="H24" s="41"/>
      <c r="I24" s="42"/>
    </row>
    <row r="25" spans="1:9" x14ac:dyDescent="0.25">
      <c r="A25" s="43"/>
      <c r="B25" s="41"/>
      <c r="C25" s="41"/>
      <c r="D25" s="41"/>
      <c r="E25" s="41"/>
      <c r="F25" s="41"/>
      <c r="G25" s="41"/>
      <c r="H25" s="41"/>
      <c r="I25" s="42"/>
    </row>
    <row r="26" spans="1:9" x14ac:dyDescent="0.25">
      <c r="A26" s="43"/>
      <c r="B26" s="41"/>
      <c r="C26" s="41"/>
      <c r="D26" s="41"/>
      <c r="E26" s="41"/>
      <c r="F26" s="41"/>
      <c r="G26" s="41"/>
      <c r="H26" s="41"/>
      <c r="I26" s="42"/>
    </row>
    <row r="27" spans="1:9" x14ac:dyDescent="0.25">
      <c r="A27" s="43"/>
      <c r="B27" s="41"/>
      <c r="C27" s="41"/>
      <c r="D27" s="41"/>
      <c r="E27" s="41"/>
      <c r="F27" s="41"/>
      <c r="G27" s="41"/>
      <c r="H27" s="41"/>
      <c r="I27" s="42"/>
    </row>
    <row r="28" spans="1:9" x14ac:dyDescent="0.25">
      <c r="A28" s="43"/>
      <c r="B28" s="41"/>
      <c r="C28" s="41"/>
      <c r="D28" s="41"/>
      <c r="E28" s="41"/>
      <c r="F28" s="41"/>
      <c r="G28" s="41"/>
      <c r="H28" s="41"/>
      <c r="I28" s="42"/>
    </row>
    <row r="29" spans="1:9" x14ac:dyDescent="0.25">
      <c r="A29" s="43"/>
      <c r="B29" s="41"/>
      <c r="C29" s="41"/>
      <c r="D29" s="41"/>
      <c r="E29" s="41"/>
      <c r="F29" s="41"/>
      <c r="G29" s="41"/>
      <c r="H29" s="41"/>
      <c r="I29" s="42"/>
    </row>
    <row r="30" spans="1:9" x14ac:dyDescent="0.25">
      <c r="A30" s="43"/>
      <c r="B30" s="41"/>
      <c r="C30" s="41"/>
      <c r="D30" s="41"/>
      <c r="E30" s="41"/>
      <c r="F30" s="41"/>
      <c r="G30" s="41"/>
      <c r="H30" s="41"/>
      <c r="I30" s="42"/>
    </row>
    <row r="31" spans="1:9" x14ac:dyDescent="0.25">
      <c r="A31" s="43"/>
      <c r="B31" s="41"/>
      <c r="C31" s="41"/>
      <c r="D31" s="41"/>
      <c r="E31" s="41"/>
      <c r="F31" s="41"/>
      <c r="G31" s="41"/>
      <c r="H31" s="41"/>
      <c r="I31" s="42"/>
    </row>
    <row r="32" spans="1:9" x14ac:dyDescent="0.25">
      <c r="A32" s="43"/>
      <c r="B32" s="41"/>
      <c r="C32" s="41"/>
      <c r="D32" s="41"/>
      <c r="E32" s="41"/>
      <c r="F32" s="41"/>
      <c r="G32" s="41"/>
      <c r="H32" s="41"/>
      <c r="I32" s="42"/>
    </row>
    <row r="33" spans="1:9" x14ac:dyDescent="0.25">
      <c r="A33" s="43"/>
      <c r="B33" s="41"/>
      <c r="C33" s="41"/>
      <c r="D33" s="41"/>
      <c r="E33" s="41"/>
      <c r="F33" s="41"/>
      <c r="G33" s="41"/>
      <c r="H33" s="41"/>
      <c r="I33" s="42"/>
    </row>
    <row r="34" spans="1:9" x14ac:dyDescent="0.25">
      <c r="A34" s="43"/>
      <c r="B34" s="41"/>
      <c r="C34" s="41"/>
      <c r="D34" s="41"/>
      <c r="E34" s="41"/>
      <c r="F34" s="41"/>
      <c r="G34" s="41"/>
      <c r="H34" s="41"/>
      <c r="I34" s="42"/>
    </row>
    <row r="35" spans="1:9" x14ac:dyDescent="0.25">
      <c r="A35" s="43"/>
      <c r="B35" s="41"/>
      <c r="C35" s="41"/>
      <c r="D35" s="41"/>
      <c r="E35" s="41"/>
      <c r="F35" s="41"/>
      <c r="G35" s="41"/>
      <c r="H35" s="41"/>
      <c r="I35" s="42"/>
    </row>
    <row r="36" spans="1:9" x14ac:dyDescent="0.25">
      <c r="A36" s="43"/>
      <c r="B36" s="41"/>
      <c r="C36" s="41"/>
      <c r="D36" s="41"/>
      <c r="E36" s="41"/>
      <c r="F36" s="41"/>
      <c r="G36" s="41"/>
      <c r="H36" s="41"/>
      <c r="I36" s="42"/>
    </row>
    <row r="37" spans="1:9" x14ac:dyDescent="0.25">
      <c r="A37" s="43"/>
      <c r="B37" s="41"/>
      <c r="C37" s="41"/>
      <c r="D37" s="41"/>
      <c r="E37" s="41"/>
      <c r="F37" s="41"/>
      <c r="G37" s="41"/>
      <c r="H37" s="41"/>
      <c r="I37" s="42"/>
    </row>
    <row r="38" spans="1:9" x14ac:dyDescent="0.25">
      <c r="A38" s="43"/>
      <c r="B38" s="41"/>
      <c r="C38" s="41"/>
      <c r="D38" s="41"/>
      <c r="E38" s="41"/>
      <c r="F38" s="41"/>
      <c r="G38" s="41"/>
      <c r="H38" s="41"/>
      <c r="I38" s="42"/>
    </row>
    <row r="39" spans="1:9" x14ac:dyDescent="0.25">
      <c r="A39" s="43"/>
      <c r="B39" s="41"/>
      <c r="C39" s="41"/>
      <c r="D39" s="41"/>
      <c r="E39" s="41"/>
      <c r="F39" s="41"/>
      <c r="G39" s="41"/>
      <c r="H39" s="41"/>
      <c r="I39" s="42"/>
    </row>
    <row r="40" spans="1:9" x14ac:dyDescent="0.25">
      <c r="A40" s="43"/>
      <c r="B40" s="41"/>
      <c r="C40" s="41"/>
      <c r="D40" s="41"/>
      <c r="E40" s="41"/>
      <c r="F40" s="41"/>
      <c r="G40" s="41"/>
      <c r="H40" s="41"/>
      <c r="I40" s="42"/>
    </row>
    <row r="41" spans="1:9" x14ac:dyDescent="0.25">
      <c r="A41" s="43"/>
      <c r="B41" s="41"/>
      <c r="C41" s="41"/>
      <c r="D41" s="41"/>
      <c r="E41" s="41"/>
      <c r="F41" s="41"/>
      <c r="G41" s="41"/>
      <c r="H41" s="41"/>
      <c r="I41" s="42"/>
    </row>
    <row r="42" spans="1:9" x14ac:dyDescent="0.25">
      <c r="A42" s="43"/>
      <c r="B42" s="41"/>
      <c r="C42" s="41"/>
      <c r="D42" s="41"/>
      <c r="E42" s="41"/>
      <c r="F42" s="41"/>
      <c r="G42" s="41"/>
      <c r="H42" s="41"/>
      <c r="I42" s="42"/>
    </row>
    <row r="43" spans="1:9" x14ac:dyDescent="0.25">
      <c r="A43" s="43"/>
      <c r="B43" s="41"/>
      <c r="C43" s="41"/>
      <c r="D43" s="41"/>
      <c r="E43" s="41"/>
      <c r="F43" s="41"/>
      <c r="G43" s="41"/>
      <c r="H43" s="41"/>
      <c r="I43" s="42"/>
    </row>
    <row r="44" spans="1:9" ht="15.75" thickBot="1" x14ac:dyDescent="0.3">
      <c r="A44" s="45"/>
      <c r="B44" s="46"/>
      <c r="C44" s="46"/>
      <c r="D44" s="46"/>
      <c r="E44" s="46"/>
      <c r="F44" s="46"/>
      <c r="G44" s="46"/>
      <c r="H44" s="46"/>
      <c r="I44" s="47"/>
    </row>
  </sheetData>
  <mergeCells count="2">
    <mergeCell ref="C2:H2"/>
    <mergeCell ref="A1:I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268A2-32C1-41CD-819F-876ED275D292}">
  <dimension ref="A1:J48"/>
  <sheetViews>
    <sheetView topLeftCell="A24" workbookViewId="0">
      <selection activeCell="N10" sqref="N10"/>
    </sheetView>
  </sheetViews>
  <sheetFormatPr defaultRowHeight="15" x14ac:dyDescent="0.25"/>
  <cols>
    <col min="2" max="2" width="22.5703125" bestFit="1" customWidth="1"/>
    <col min="3" max="5" width="14" bestFit="1" customWidth="1"/>
    <col min="6" max="6" width="15.28515625" bestFit="1" customWidth="1"/>
    <col min="7" max="7" width="14" bestFit="1" customWidth="1"/>
    <col min="8" max="8" width="15" bestFit="1" customWidth="1"/>
  </cols>
  <sheetData>
    <row r="1" spans="1:10" ht="15.75" x14ac:dyDescent="0.25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5.75" x14ac:dyDescent="0.25">
      <c r="A2" s="9" t="s">
        <v>1</v>
      </c>
      <c r="B2" s="2" t="s">
        <v>2</v>
      </c>
      <c r="C2" s="20" t="s">
        <v>32</v>
      </c>
      <c r="D2" s="21"/>
      <c r="E2" s="21"/>
      <c r="F2" s="21"/>
      <c r="G2" s="21"/>
      <c r="H2" s="22"/>
      <c r="I2" s="41"/>
      <c r="J2" s="42"/>
    </row>
    <row r="3" spans="1:10" ht="15.75" x14ac:dyDescent="0.25">
      <c r="A3" s="9"/>
      <c r="B3" s="2" t="s">
        <v>2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10" t="s">
        <v>38</v>
      </c>
      <c r="I3" s="41"/>
      <c r="J3" s="42"/>
    </row>
    <row r="4" spans="1:10" ht="15.75" x14ac:dyDescent="0.25">
      <c r="A4" s="11"/>
      <c r="B4" s="1" t="s">
        <v>11</v>
      </c>
      <c r="C4" s="7">
        <v>9844881</v>
      </c>
      <c r="D4" s="7">
        <v>20743895</v>
      </c>
      <c r="E4" s="7">
        <v>6000000</v>
      </c>
      <c r="F4" s="7">
        <v>6034200</v>
      </c>
      <c r="G4" s="7">
        <v>5000000</v>
      </c>
      <c r="H4" s="13">
        <f>G4+F4+E4+D4+C4</f>
        <v>47622976</v>
      </c>
      <c r="I4" s="41"/>
      <c r="J4" s="42"/>
    </row>
    <row r="5" spans="1:10" ht="15.75" x14ac:dyDescent="0.25">
      <c r="A5" s="11"/>
      <c r="B5" s="1" t="s">
        <v>12</v>
      </c>
      <c r="C5" s="7">
        <v>19134000</v>
      </c>
      <c r="D5" s="7">
        <v>33697976</v>
      </c>
      <c r="E5" s="7">
        <v>33639958</v>
      </c>
      <c r="F5" s="7">
        <v>13863080</v>
      </c>
      <c r="G5" s="7">
        <v>11000000</v>
      </c>
      <c r="H5" s="13">
        <f t="shared" ref="H5:H11" si="0">G5+F5+E5+D5+C5</f>
        <v>111335014</v>
      </c>
      <c r="I5" s="41"/>
      <c r="J5" s="42"/>
    </row>
    <row r="6" spans="1:10" ht="15.75" x14ac:dyDescent="0.25">
      <c r="A6" s="11"/>
      <c r="B6" s="1" t="s">
        <v>21</v>
      </c>
      <c r="C6" s="7">
        <v>15850000</v>
      </c>
      <c r="D6" s="7">
        <v>13997360</v>
      </c>
      <c r="E6" s="7">
        <v>4000000</v>
      </c>
      <c r="F6" s="7">
        <v>500000</v>
      </c>
      <c r="G6" s="7">
        <v>500000</v>
      </c>
      <c r="H6" s="13">
        <f t="shared" si="0"/>
        <v>34847360</v>
      </c>
      <c r="I6" s="41"/>
      <c r="J6" s="42"/>
    </row>
    <row r="7" spans="1:10" ht="15.75" x14ac:dyDescent="0.25">
      <c r="A7" s="11"/>
      <c r="B7" s="1" t="s">
        <v>13</v>
      </c>
      <c r="C7" s="7">
        <v>5446165</v>
      </c>
      <c r="D7" s="7">
        <v>9272871</v>
      </c>
      <c r="E7" s="7">
        <v>6588600</v>
      </c>
      <c r="F7" s="7">
        <v>4997600</v>
      </c>
      <c r="G7" s="7"/>
      <c r="H7" s="13">
        <f t="shared" si="0"/>
        <v>26305236</v>
      </c>
      <c r="I7" s="41"/>
      <c r="J7" s="42"/>
    </row>
    <row r="8" spans="1:10" ht="15.75" x14ac:dyDescent="0.25">
      <c r="A8" s="11"/>
      <c r="B8" s="1" t="s">
        <v>14</v>
      </c>
      <c r="C8" s="7"/>
      <c r="D8" s="7">
        <v>6000000</v>
      </c>
      <c r="E8" s="7">
        <v>4000000</v>
      </c>
      <c r="F8" s="7"/>
      <c r="G8" s="7"/>
      <c r="H8" s="13">
        <f t="shared" si="0"/>
        <v>10000000</v>
      </c>
      <c r="I8" s="41"/>
      <c r="J8" s="42"/>
    </row>
    <row r="9" spans="1:10" ht="15.75" x14ac:dyDescent="0.25">
      <c r="A9" s="11"/>
      <c r="B9" s="1" t="s">
        <v>36</v>
      </c>
      <c r="C9" s="7"/>
      <c r="D9" s="7"/>
      <c r="E9" s="7"/>
      <c r="F9" s="7">
        <v>1000000</v>
      </c>
      <c r="G9" s="7"/>
      <c r="H9" s="13">
        <f t="shared" si="0"/>
        <v>1000000</v>
      </c>
      <c r="I9" s="41"/>
      <c r="J9" s="42"/>
    </row>
    <row r="10" spans="1:10" ht="15.75" x14ac:dyDescent="0.25">
      <c r="A10" s="11"/>
      <c r="B10" s="1" t="s">
        <v>17</v>
      </c>
      <c r="C10" s="7">
        <v>6000000</v>
      </c>
      <c r="D10" s="7">
        <v>4690000</v>
      </c>
      <c r="E10" s="7">
        <v>2000000</v>
      </c>
      <c r="F10" s="7">
        <v>6253135</v>
      </c>
      <c r="G10" s="7">
        <v>1000000</v>
      </c>
      <c r="H10" s="13">
        <f t="shared" si="0"/>
        <v>19943135</v>
      </c>
      <c r="I10" s="41"/>
      <c r="J10" s="42"/>
    </row>
    <row r="11" spans="1:10" ht="15.75" x14ac:dyDescent="0.25">
      <c r="A11" s="11"/>
      <c r="B11" s="6" t="s">
        <v>19</v>
      </c>
      <c r="C11" s="18">
        <f>SUM(C4:C10)</f>
        <v>56275046</v>
      </c>
      <c r="D11" s="18">
        <f t="shared" ref="D11:F11" si="1">SUM(D4:D10)</f>
        <v>88402102</v>
      </c>
      <c r="E11" s="18">
        <f t="shared" si="1"/>
        <v>56228558</v>
      </c>
      <c r="F11" s="18">
        <f t="shared" si="1"/>
        <v>32648015</v>
      </c>
      <c r="G11" s="18">
        <f>SUM(G4:G10)</f>
        <v>17500000</v>
      </c>
      <c r="H11" s="13">
        <f t="shared" si="0"/>
        <v>251053721</v>
      </c>
      <c r="I11" s="41"/>
      <c r="J11" s="42"/>
    </row>
    <row r="12" spans="1:10" x14ac:dyDescent="0.25">
      <c r="A12" s="43"/>
      <c r="B12" s="41"/>
      <c r="C12" s="41"/>
      <c r="D12" s="41"/>
      <c r="E12" s="41"/>
      <c r="F12" s="41"/>
      <c r="G12" s="41"/>
      <c r="H12" s="41"/>
      <c r="I12" s="41"/>
      <c r="J12" s="42"/>
    </row>
    <row r="13" spans="1:10" x14ac:dyDescent="0.25">
      <c r="A13" s="43"/>
      <c r="B13" s="41"/>
      <c r="C13" s="41"/>
      <c r="D13" s="41"/>
      <c r="E13" s="41"/>
      <c r="F13" s="48"/>
      <c r="G13" s="41"/>
      <c r="H13" s="41"/>
      <c r="I13" s="41"/>
      <c r="J13" s="42"/>
    </row>
    <row r="14" spans="1:10" x14ac:dyDescent="0.25">
      <c r="A14" s="43"/>
      <c r="B14" s="41"/>
      <c r="C14" s="41"/>
      <c r="D14" s="41"/>
      <c r="E14" s="41"/>
      <c r="F14" s="41"/>
      <c r="G14" s="41"/>
      <c r="H14" s="41"/>
      <c r="I14" s="41"/>
      <c r="J14" s="42"/>
    </row>
    <row r="15" spans="1:10" x14ac:dyDescent="0.25">
      <c r="A15" s="43"/>
      <c r="B15" s="41"/>
      <c r="C15" s="41"/>
      <c r="D15" s="41"/>
      <c r="E15" s="41"/>
      <c r="F15" s="41"/>
      <c r="G15" s="41"/>
      <c r="H15" s="41"/>
      <c r="I15" s="41"/>
      <c r="J15" s="42"/>
    </row>
    <row r="16" spans="1:10" x14ac:dyDescent="0.25">
      <c r="A16" s="43"/>
      <c r="B16" s="41"/>
      <c r="C16" s="41"/>
      <c r="D16" s="41"/>
      <c r="E16" s="41"/>
      <c r="F16" s="41"/>
      <c r="G16" s="41"/>
      <c r="H16" s="41"/>
      <c r="I16" s="41"/>
      <c r="J16" s="42"/>
    </row>
    <row r="17" spans="1:10" x14ac:dyDescent="0.25">
      <c r="A17" s="43"/>
      <c r="B17" s="41"/>
      <c r="C17" s="41"/>
      <c r="D17" s="41"/>
      <c r="E17" s="41"/>
      <c r="F17" s="41"/>
      <c r="G17" s="41"/>
      <c r="H17" s="41"/>
      <c r="I17" s="41"/>
      <c r="J17" s="42"/>
    </row>
    <row r="18" spans="1:10" x14ac:dyDescent="0.25">
      <c r="A18" s="43"/>
      <c r="B18" s="41"/>
      <c r="C18" s="41"/>
      <c r="D18" s="41"/>
      <c r="E18" s="41"/>
      <c r="F18" s="41"/>
      <c r="G18" s="41"/>
      <c r="H18" s="41"/>
      <c r="I18" s="41"/>
      <c r="J18" s="42"/>
    </row>
    <row r="19" spans="1:10" x14ac:dyDescent="0.25">
      <c r="A19" s="43"/>
      <c r="B19" s="41"/>
      <c r="C19" s="41"/>
      <c r="D19" s="41"/>
      <c r="E19" s="41"/>
      <c r="F19" s="41"/>
      <c r="G19" s="41"/>
      <c r="H19" s="41"/>
      <c r="I19" s="41"/>
      <c r="J19" s="42"/>
    </row>
    <row r="20" spans="1:10" x14ac:dyDescent="0.25">
      <c r="A20" s="43"/>
      <c r="B20" s="41"/>
      <c r="C20" s="41"/>
      <c r="D20" s="41"/>
      <c r="E20" s="41"/>
      <c r="F20" s="41"/>
      <c r="G20" s="41"/>
      <c r="H20" s="41"/>
      <c r="I20" s="41"/>
      <c r="J20" s="42"/>
    </row>
    <row r="21" spans="1:10" x14ac:dyDescent="0.25">
      <c r="A21" s="43"/>
      <c r="B21" s="41"/>
      <c r="C21" s="41"/>
      <c r="D21" s="41"/>
      <c r="E21" s="41"/>
      <c r="F21" s="41"/>
      <c r="G21" s="41"/>
      <c r="H21" s="41"/>
      <c r="I21" s="41"/>
      <c r="J21" s="42"/>
    </row>
    <row r="22" spans="1:10" x14ac:dyDescent="0.25">
      <c r="A22" s="43"/>
      <c r="B22" s="41"/>
      <c r="C22" s="41"/>
      <c r="D22" s="41"/>
      <c r="E22" s="41"/>
      <c r="F22" s="41"/>
      <c r="G22" s="41"/>
      <c r="H22" s="41"/>
      <c r="I22" s="41"/>
      <c r="J22" s="42"/>
    </row>
    <row r="23" spans="1:10" x14ac:dyDescent="0.25">
      <c r="A23" s="43"/>
      <c r="B23" s="41"/>
      <c r="C23" s="41"/>
      <c r="D23" s="41"/>
      <c r="E23" s="41"/>
      <c r="F23" s="41"/>
      <c r="G23" s="41"/>
      <c r="H23" s="41"/>
      <c r="I23" s="41"/>
      <c r="J23" s="42"/>
    </row>
    <row r="24" spans="1:10" x14ac:dyDescent="0.25">
      <c r="A24" s="43"/>
      <c r="B24" s="41"/>
      <c r="C24" s="41"/>
      <c r="D24" s="41"/>
      <c r="E24" s="41"/>
      <c r="F24" s="41"/>
      <c r="G24" s="41"/>
      <c r="H24" s="41"/>
      <c r="I24" s="41"/>
      <c r="J24" s="42"/>
    </row>
    <row r="25" spans="1:10" x14ac:dyDescent="0.25">
      <c r="A25" s="43"/>
      <c r="B25" s="41"/>
      <c r="C25" s="41"/>
      <c r="D25" s="41"/>
      <c r="E25" s="41"/>
      <c r="F25" s="41"/>
      <c r="G25" s="41"/>
      <c r="H25" s="41"/>
      <c r="I25" s="41"/>
      <c r="J25" s="42"/>
    </row>
    <row r="26" spans="1:10" x14ac:dyDescent="0.25">
      <c r="A26" s="43"/>
      <c r="B26" s="41"/>
      <c r="C26" s="41"/>
      <c r="D26" s="41"/>
      <c r="E26" s="41"/>
      <c r="F26" s="41"/>
      <c r="G26" s="41"/>
      <c r="H26" s="41"/>
      <c r="I26" s="41"/>
      <c r="J26" s="42"/>
    </row>
    <row r="27" spans="1:10" x14ac:dyDescent="0.25">
      <c r="A27" s="43"/>
      <c r="B27" s="41"/>
      <c r="C27" s="41"/>
      <c r="D27" s="41"/>
      <c r="E27" s="41"/>
      <c r="F27" s="41"/>
      <c r="G27" s="41"/>
      <c r="H27" s="41"/>
      <c r="I27" s="41"/>
      <c r="J27" s="42"/>
    </row>
    <row r="28" spans="1:10" x14ac:dyDescent="0.25">
      <c r="A28" s="43"/>
      <c r="B28" s="41"/>
      <c r="C28" s="41"/>
      <c r="D28" s="41"/>
      <c r="E28" s="41"/>
      <c r="F28" s="41"/>
      <c r="G28" s="41"/>
      <c r="H28" s="41"/>
      <c r="I28" s="41"/>
      <c r="J28" s="42"/>
    </row>
    <row r="29" spans="1:10" x14ac:dyDescent="0.25">
      <c r="A29" s="43"/>
      <c r="B29" s="41"/>
      <c r="C29" s="41"/>
      <c r="D29" s="41"/>
      <c r="E29" s="41"/>
      <c r="F29" s="41"/>
      <c r="G29" s="41"/>
      <c r="H29" s="41"/>
      <c r="I29" s="41"/>
      <c r="J29" s="42"/>
    </row>
    <row r="30" spans="1:10" x14ac:dyDescent="0.25">
      <c r="A30" s="43"/>
      <c r="B30" s="41"/>
      <c r="C30" s="41"/>
      <c r="D30" s="41"/>
      <c r="E30" s="41"/>
      <c r="F30" s="41"/>
      <c r="G30" s="41"/>
      <c r="H30" s="41"/>
      <c r="I30" s="41"/>
      <c r="J30" s="42"/>
    </row>
    <row r="31" spans="1:10" x14ac:dyDescent="0.25">
      <c r="A31" s="43"/>
      <c r="B31" s="41"/>
      <c r="C31" s="41"/>
      <c r="D31" s="41"/>
      <c r="E31" s="41"/>
      <c r="F31" s="41"/>
      <c r="G31" s="41"/>
      <c r="H31" s="41"/>
      <c r="I31" s="41"/>
      <c r="J31" s="42"/>
    </row>
    <row r="32" spans="1:10" x14ac:dyDescent="0.25">
      <c r="A32" s="43"/>
      <c r="B32" s="41"/>
      <c r="C32" s="41"/>
      <c r="D32" s="41"/>
      <c r="E32" s="41"/>
      <c r="F32" s="41"/>
      <c r="G32" s="41"/>
      <c r="H32" s="41"/>
      <c r="I32" s="41"/>
      <c r="J32" s="42"/>
    </row>
    <row r="33" spans="1:10" x14ac:dyDescent="0.25">
      <c r="A33" s="43"/>
      <c r="B33" s="41"/>
      <c r="C33" s="41"/>
      <c r="D33" s="41"/>
      <c r="E33" s="41"/>
      <c r="F33" s="41"/>
      <c r="G33" s="41"/>
      <c r="H33" s="41"/>
      <c r="I33" s="41"/>
      <c r="J33" s="42"/>
    </row>
    <row r="34" spans="1:10" x14ac:dyDescent="0.25">
      <c r="A34" s="43"/>
      <c r="B34" s="41"/>
      <c r="C34" s="41"/>
      <c r="D34" s="41"/>
      <c r="E34" s="41"/>
      <c r="F34" s="41"/>
      <c r="G34" s="41"/>
      <c r="H34" s="41"/>
      <c r="I34" s="41"/>
      <c r="J34" s="42"/>
    </row>
    <row r="35" spans="1:10" x14ac:dyDescent="0.25">
      <c r="A35" s="43"/>
      <c r="B35" s="41"/>
      <c r="C35" s="41"/>
      <c r="D35" s="41"/>
      <c r="E35" s="41"/>
      <c r="F35" s="41"/>
      <c r="G35" s="41"/>
      <c r="H35" s="41"/>
      <c r="I35" s="41"/>
      <c r="J35" s="42"/>
    </row>
    <row r="36" spans="1:10" x14ac:dyDescent="0.25">
      <c r="A36" s="43"/>
      <c r="B36" s="41"/>
      <c r="C36" s="41"/>
      <c r="D36" s="41"/>
      <c r="E36" s="41"/>
      <c r="F36" s="41"/>
      <c r="G36" s="41"/>
      <c r="H36" s="41"/>
      <c r="I36" s="41"/>
      <c r="J36" s="42"/>
    </row>
    <row r="37" spans="1:10" x14ac:dyDescent="0.25">
      <c r="A37" s="43"/>
      <c r="B37" s="41"/>
      <c r="C37" s="41"/>
      <c r="D37" s="41"/>
      <c r="E37" s="41"/>
      <c r="F37" s="41"/>
      <c r="G37" s="41"/>
      <c r="H37" s="41"/>
      <c r="I37" s="41"/>
      <c r="J37" s="42"/>
    </row>
    <row r="38" spans="1:10" x14ac:dyDescent="0.25">
      <c r="A38" s="43"/>
      <c r="B38" s="41"/>
      <c r="C38" s="41"/>
      <c r="D38" s="41"/>
      <c r="E38" s="41"/>
      <c r="F38" s="41"/>
      <c r="G38" s="41"/>
      <c r="H38" s="41"/>
      <c r="I38" s="41"/>
      <c r="J38" s="42"/>
    </row>
    <row r="39" spans="1:10" x14ac:dyDescent="0.25">
      <c r="A39" s="43"/>
      <c r="B39" s="41"/>
      <c r="C39" s="41"/>
      <c r="D39" s="41"/>
      <c r="E39" s="41"/>
      <c r="F39" s="41"/>
      <c r="G39" s="41"/>
      <c r="H39" s="41"/>
      <c r="I39" s="41"/>
      <c r="J39" s="42"/>
    </row>
    <row r="40" spans="1:10" x14ac:dyDescent="0.25">
      <c r="A40" s="43"/>
      <c r="B40" s="41"/>
      <c r="C40" s="41"/>
      <c r="D40" s="41"/>
      <c r="E40" s="41"/>
      <c r="F40" s="41"/>
      <c r="G40" s="41"/>
      <c r="H40" s="41"/>
      <c r="I40" s="41"/>
      <c r="J40" s="42"/>
    </row>
    <row r="41" spans="1:10" x14ac:dyDescent="0.25">
      <c r="A41" s="43"/>
      <c r="B41" s="41"/>
      <c r="C41" s="41"/>
      <c r="D41" s="41"/>
      <c r="E41" s="41"/>
      <c r="F41" s="41"/>
      <c r="G41" s="41"/>
      <c r="H41" s="41"/>
      <c r="I41" s="41"/>
      <c r="J41" s="42"/>
    </row>
    <row r="42" spans="1:10" x14ac:dyDescent="0.25">
      <c r="A42" s="43"/>
      <c r="B42" s="41"/>
      <c r="C42" s="41"/>
      <c r="D42" s="41"/>
      <c r="E42" s="41"/>
      <c r="F42" s="41"/>
      <c r="G42" s="41"/>
      <c r="H42" s="41"/>
      <c r="I42" s="41"/>
      <c r="J42" s="42"/>
    </row>
    <row r="43" spans="1:10" x14ac:dyDescent="0.25">
      <c r="A43" s="43"/>
      <c r="B43" s="41"/>
      <c r="C43" s="41"/>
      <c r="D43" s="41"/>
      <c r="E43" s="41"/>
      <c r="F43" s="41"/>
      <c r="G43" s="41"/>
      <c r="H43" s="41"/>
      <c r="I43" s="41"/>
      <c r="J43" s="42"/>
    </row>
    <row r="44" spans="1:10" x14ac:dyDescent="0.25">
      <c r="A44" s="43"/>
      <c r="B44" s="41"/>
      <c r="C44" s="41"/>
      <c r="D44" s="41"/>
      <c r="E44" s="41"/>
      <c r="F44" s="41"/>
      <c r="G44" s="41"/>
      <c r="H44" s="41"/>
      <c r="I44" s="41"/>
      <c r="J44" s="42"/>
    </row>
    <row r="45" spans="1:10" x14ac:dyDescent="0.25">
      <c r="A45" s="43"/>
      <c r="B45" s="41"/>
      <c r="C45" s="41"/>
      <c r="D45" s="41"/>
      <c r="E45" s="41"/>
      <c r="F45" s="41"/>
      <c r="G45" s="41"/>
      <c r="H45" s="41"/>
      <c r="I45" s="41"/>
      <c r="J45" s="42"/>
    </row>
    <row r="46" spans="1:10" x14ac:dyDescent="0.25">
      <c r="A46" s="43"/>
      <c r="B46" s="41"/>
      <c r="C46" s="41"/>
      <c r="D46" s="41"/>
      <c r="E46" s="41"/>
      <c r="F46" s="41"/>
      <c r="G46" s="41"/>
      <c r="H46" s="41"/>
      <c r="I46" s="41"/>
      <c r="J46" s="42"/>
    </row>
    <row r="47" spans="1:10" x14ac:dyDescent="0.25">
      <c r="A47" s="43"/>
      <c r="B47" s="41"/>
      <c r="C47" s="41"/>
      <c r="D47" s="41"/>
      <c r="E47" s="41"/>
      <c r="F47" s="41"/>
      <c r="G47" s="41"/>
      <c r="H47" s="41"/>
      <c r="I47" s="41"/>
      <c r="J47" s="42"/>
    </row>
    <row r="48" spans="1:10" ht="15.75" thickBot="1" x14ac:dyDescent="0.3">
      <c r="A48" s="45"/>
      <c r="B48" s="46"/>
      <c r="C48" s="46"/>
      <c r="D48" s="46"/>
      <c r="E48" s="46"/>
      <c r="F48" s="46"/>
      <c r="G48" s="46"/>
      <c r="H48" s="46"/>
      <c r="I48" s="46"/>
      <c r="J48" s="47"/>
    </row>
  </sheetData>
  <mergeCells count="2">
    <mergeCell ref="C2:H2"/>
    <mergeCell ref="A1:J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AC4F8-F040-4643-BF77-8046AFE3DDD6}">
  <dimension ref="A1:J47"/>
  <sheetViews>
    <sheetView topLeftCell="A33" workbookViewId="0">
      <selection activeCell="M10" sqref="M10"/>
    </sheetView>
  </sheetViews>
  <sheetFormatPr defaultRowHeight="15" x14ac:dyDescent="0.25"/>
  <cols>
    <col min="1" max="1" width="5.85546875" bestFit="1" customWidth="1"/>
    <col min="2" max="2" width="22.5703125" bestFit="1" customWidth="1"/>
    <col min="3" max="7" width="12.85546875" bestFit="1" customWidth="1"/>
    <col min="8" max="8" width="14" bestFit="1" customWidth="1"/>
  </cols>
  <sheetData>
    <row r="1" spans="1:10" ht="15.75" x14ac:dyDescent="0.25">
      <c r="A1" s="38" t="s">
        <v>25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5.75" x14ac:dyDescent="0.25">
      <c r="A2" s="9" t="s">
        <v>1</v>
      </c>
      <c r="B2" s="2" t="s">
        <v>2</v>
      </c>
      <c r="C2" s="20" t="s">
        <v>32</v>
      </c>
      <c r="D2" s="21"/>
      <c r="E2" s="21"/>
      <c r="F2" s="21"/>
      <c r="G2" s="21"/>
      <c r="H2" s="22"/>
      <c r="I2" s="41"/>
      <c r="J2" s="42"/>
    </row>
    <row r="3" spans="1:10" ht="15.75" x14ac:dyDescent="0.25">
      <c r="A3" s="9"/>
      <c r="B3" s="2" t="s">
        <v>2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10" t="s">
        <v>38</v>
      </c>
      <c r="I3" s="41"/>
      <c r="J3" s="42"/>
    </row>
    <row r="4" spans="1:10" ht="15.75" x14ac:dyDescent="0.25">
      <c r="A4" s="11"/>
      <c r="B4" s="1" t="s">
        <v>26</v>
      </c>
      <c r="C4" s="7">
        <v>400000</v>
      </c>
      <c r="D4" s="7">
        <v>950000</v>
      </c>
      <c r="E4" s="7">
        <v>645000</v>
      </c>
      <c r="F4" s="7">
        <v>1000000</v>
      </c>
      <c r="G4" s="7">
        <v>950000</v>
      </c>
      <c r="H4" s="13">
        <f>G4+F4+E4+D4+C4</f>
        <v>3945000</v>
      </c>
      <c r="I4" s="41"/>
      <c r="J4" s="42"/>
    </row>
    <row r="5" spans="1:10" ht="15.75" x14ac:dyDescent="0.25">
      <c r="A5" s="11"/>
      <c r="B5" s="1" t="s">
        <v>27</v>
      </c>
      <c r="C5" s="7">
        <v>1021155</v>
      </c>
      <c r="D5" s="7">
        <v>2108890</v>
      </c>
      <c r="E5" s="7">
        <v>901906</v>
      </c>
      <c r="F5" s="7">
        <v>1064105</v>
      </c>
      <c r="G5" s="7">
        <v>1108890</v>
      </c>
      <c r="H5" s="13">
        <f t="shared" ref="H5:H9" si="0">G5+F5+E5+D5+C5</f>
        <v>6204946</v>
      </c>
      <c r="I5" s="41"/>
      <c r="J5" s="42"/>
    </row>
    <row r="6" spans="1:10" ht="15.75" x14ac:dyDescent="0.25">
      <c r="A6" s="11"/>
      <c r="B6" s="1" t="s">
        <v>17</v>
      </c>
      <c r="C6" s="7">
        <v>450000</v>
      </c>
      <c r="D6" s="7">
        <v>200000</v>
      </c>
      <c r="E6" s="7">
        <v>250000</v>
      </c>
      <c r="F6" s="7">
        <v>200000</v>
      </c>
      <c r="G6" s="7">
        <v>750000</v>
      </c>
      <c r="H6" s="13">
        <f t="shared" si="0"/>
        <v>1850000</v>
      </c>
      <c r="I6" s="41"/>
      <c r="J6" s="42"/>
    </row>
    <row r="7" spans="1:10" ht="15.75" x14ac:dyDescent="0.25">
      <c r="A7" s="11"/>
      <c r="B7" s="1" t="s">
        <v>11</v>
      </c>
      <c r="C7" s="7">
        <v>912631</v>
      </c>
      <c r="D7" s="7">
        <v>1052186</v>
      </c>
      <c r="E7" s="7">
        <v>631605</v>
      </c>
      <c r="F7" s="7">
        <v>600000</v>
      </c>
      <c r="G7" s="7">
        <v>1052186</v>
      </c>
      <c r="H7" s="13">
        <f t="shared" si="0"/>
        <v>4248608</v>
      </c>
      <c r="I7" s="41"/>
      <c r="J7" s="42"/>
    </row>
    <row r="8" spans="1:10" ht="15.75" x14ac:dyDescent="0.25">
      <c r="A8" s="11"/>
      <c r="B8" s="1" t="s">
        <v>12</v>
      </c>
      <c r="C8" s="7">
        <v>250000</v>
      </c>
      <c r="D8" s="7">
        <v>189700</v>
      </c>
      <c r="E8" s="7">
        <v>150000</v>
      </c>
      <c r="F8" s="7">
        <v>200000</v>
      </c>
      <c r="G8" s="7">
        <v>289700</v>
      </c>
      <c r="H8" s="13">
        <f t="shared" si="0"/>
        <v>1079400</v>
      </c>
      <c r="I8" s="41"/>
      <c r="J8" s="42"/>
    </row>
    <row r="9" spans="1:10" ht="16.5" thickBot="1" x14ac:dyDescent="0.3">
      <c r="A9" s="14"/>
      <c r="B9" s="15" t="s">
        <v>19</v>
      </c>
      <c r="C9" s="17">
        <f>SUM(C4:C8)</f>
        <v>3033786</v>
      </c>
      <c r="D9" s="17">
        <f t="shared" ref="D9:H9" si="1">SUM(D4:D8)</f>
        <v>4500776</v>
      </c>
      <c r="E9" s="17">
        <f t="shared" si="1"/>
        <v>2578511</v>
      </c>
      <c r="F9" s="17">
        <f>SUM(F4:F8)</f>
        <v>3064105</v>
      </c>
      <c r="G9" s="17">
        <f>SUM(G4:G8)</f>
        <v>4150776</v>
      </c>
      <c r="H9" s="13">
        <f t="shared" si="0"/>
        <v>17327954</v>
      </c>
      <c r="I9" s="41"/>
      <c r="J9" s="42"/>
    </row>
    <row r="10" spans="1:10" x14ac:dyDescent="0.25">
      <c r="A10" s="43"/>
      <c r="B10" s="41"/>
      <c r="C10" s="41"/>
      <c r="D10" s="41"/>
      <c r="E10" s="41"/>
      <c r="F10" s="41"/>
      <c r="G10" s="41"/>
      <c r="H10" s="41"/>
      <c r="I10" s="41"/>
      <c r="J10" s="42"/>
    </row>
    <row r="11" spans="1:10" x14ac:dyDescent="0.25">
      <c r="A11" s="43"/>
      <c r="B11" s="41"/>
      <c r="C11" s="41"/>
      <c r="D11" s="41"/>
      <c r="E11" s="41"/>
      <c r="F11" s="41"/>
      <c r="G11" s="41"/>
      <c r="H11" s="41"/>
      <c r="I11" s="41"/>
      <c r="J11" s="42"/>
    </row>
    <row r="12" spans="1:10" x14ac:dyDescent="0.25">
      <c r="A12" s="43"/>
      <c r="B12" s="41"/>
      <c r="C12" s="41"/>
      <c r="D12" s="41"/>
      <c r="E12" s="41"/>
      <c r="F12" s="41"/>
      <c r="G12" s="41"/>
      <c r="H12" s="41"/>
      <c r="I12" s="41"/>
      <c r="J12" s="42"/>
    </row>
    <row r="13" spans="1:10" x14ac:dyDescent="0.25">
      <c r="A13" s="43"/>
      <c r="B13" s="41"/>
      <c r="C13" s="41"/>
      <c r="D13" s="41"/>
      <c r="E13" s="41"/>
      <c r="F13" s="41"/>
      <c r="G13" s="41"/>
      <c r="H13" s="41"/>
      <c r="I13" s="41"/>
      <c r="J13" s="42"/>
    </row>
    <row r="14" spans="1:10" x14ac:dyDescent="0.25">
      <c r="A14" s="43"/>
      <c r="B14" s="41"/>
      <c r="C14" s="41"/>
      <c r="D14" s="41"/>
      <c r="E14" s="41"/>
      <c r="F14" s="41"/>
      <c r="G14" s="41"/>
      <c r="H14" s="41"/>
      <c r="I14" s="41"/>
      <c r="J14" s="42"/>
    </row>
    <row r="15" spans="1:10" x14ac:dyDescent="0.25">
      <c r="A15" s="43"/>
      <c r="B15" s="41"/>
      <c r="C15" s="41"/>
      <c r="D15" s="41"/>
      <c r="E15" s="41"/>
      <c r="F15" s="41"/>
      <c r="G15" s="41"/>
      <c r="H15" s="41"/>
      <c r="I15" s="41"/>
      <c r="J15" s="42"/>
    </row>
    <row r="16" spans="1:10" x14ac:dyDescent="0.25">
      <c r="A16" s="43"/>
      <c r="B16" s="41"/>
      <c r="C16" s="41"/>
      <c r="D16" s="41"/>
      <c r="E16" s="41"/>
      <c r="F16" s="41"/>
      <c r="G16" s="41"/>
      <c r="H16" s="41"/>
      <c r="I16" s="41"/>
      <c r="J16" s="42"/>
    </row>
    <row r="17" spans="1:10" x14ac:dyDescent="0.25">
      <c r="A17" s="43"/>
      <c r="B17" s="41"/>
      <c r="C17" s="41"/>
      <c r="D17" s="41"/>
      <c r="E17" s="41"/>
      <c r="F17" s="41"/>
      <c r="G17" s="41"/>
      <c r="H17" s="41"/>
      <c r="I17" s="41"/>
      <c r="J17" s="42"/>
    </row>
    <row r="18" spans="1:10" x14ac:dyDescent="0.25">
      <c r="A18" s="43"/>
      <c r="B18" s="41"/>
      <c r="C18" s="41"/>
      <c r="D18" s="41"/>
      <c r="E18" s="41"/>
      <c r="F18" s="41"/>
      <c r="G18" s="41"/>
      <c r="H18" s="41"/>
      <c r="I18" s="41"/>
      <c r="J18" s="42"/>
    </row>
    <row r="19" spans="1:10" x14ac:dyDescent="0.25">
      <c r="A19" s="43"/>
      <c r="B19" s="41"/>
      <c r="C19" s="41"/>
      <c r="D19" s="41"/>
      <c r="E19" s="41"/>
      <c r="F19" s="41"/>
      <c r="G19" s="41"/>
      <c r="H19" s="41"/>
      <c r="I19" s="41"/>
      <c r="J19" s="42"/>
    </row>
    <row r="20" spans="1:10" x14ac:dyDescent="0.25">
      <c r="A20" s="43"/>
      <c r="B20" s="41"/>
      <c r="C20" s="41"/>
      <c r="D20" s="41"/>
      <c r="E20" s="41"/>
      <c r="F20" s="41"/>
      <c r="G20" s="41"/>
      <c r="H20" s="41"/>
      <c r="I20" s="41"/>
      <c r="J20" s="42"/>
    </row>
    <row r="21" spans="1:10" x14ac:dyDescent="0.25">
      <c r="A21" s="43"/>
      <c r="B21" s="41"/>
      <c r="C21" s="41"/>
      <c r="D21" s="41"/>
      <c r="E21" s="41"/>
      <c r="F21" s="41"/>
      <c r="G21" s="41"/>
      <c r="H21" s="41"/>
      <c r="I21" s="41"/>
      <c r="J21" s="42"/>
    </row>
    <row r="22" spans="1:10" x14ac:dyDescent="0.25">
      <c r="A22" s="43"/>
      <c r="B22" s="41"/>
      <c r="C22" s="41"/>
      <c r="D22" s="41"/>
      <c r="E22" s="41"/>
      <c r="F22" s="41"/>
      <c r="G22" s="41"/>
      <c r="H22" s="41"/>
      <c r="I22" s="41"/>
      <c r="J22" s="42"/>
    </row>
    <row r="23" spans="1:10" x14ac:dyDescent="0.25">
      <c r="A23" s="43"/>
      <c r="B23" s="41"/>
      <c r="C23" s="41"/>
      <c r="D23" s="41"/>
      <c r="E23" s="41"/>
      <c r="F23" s="41"/>
      <c r="G23" s="41"/>
      <c r="H23" s="41"/>
      <c r="I23" s="41"/>
      <c r="J23" s="42"/>
    </row>
    <row r="24" spans="1:10" x14ac:dyDescent="0.25">
      <c r="A24" s="43"/>
      <c r="B24" s="41"/>
      <c r="C24" s="41"/>
      <c r="D24" s="41"/>
      <c r="E24" s="41"/>
      <c r="F24" s="41"/>
      <c r="G24" s="41"/>
      <c r="H24" s="41"/>
      <c r="I24" s="41"/>
      <c r="J24" s="42"/>
    </row>
    <row r="25" spans="1:10" x14ac:dyDescent="0.25">
      <c r="A25" s="43"/>
      <c r="B25" s="41"/>
      <c r="C25" s="41"/>
      <c r="D25" s="41"/>
      <c r="E25" s="41"/>
      <c r="F25" s="41"/>
      <c r="G25" s="41"/>
      <c r="H25" s="41"/>
      <c r="I25" s="41"/>
      <c r="J25" s="42"/>
    </row>
    <row r="26" spans="1:10" x14ac:dyDescent="0.25">
      <c r="A26" s="43"/>
      <c r="B26" s="41"/>
      <c r="C26" s="41"/>
      <c r="D26" s="41"/>
      <c r="E26" s="41"/>
      <c r="F26" s="41"/>
      <c r="G26" s="41"/>
      <c r="H26" s="41"/>
      <c r="I26" s="41"/>
      <c r="J26" s="42"/>
    </row>
    <row r="27" spans="1:10" x14ac:dyDescent="0.25">
      <c r="A27" s="43"/>
      <c r="B27" s="41"/>
      <c r="C27" s="41"/>
      <c r="D27" s="41"/>
      <c r="E27" s="41"/>
      <c r="F27" s="41"/>
      <c r="G27" s="41"/>
      <c r="H27" s="41"/>
      <c r="I27" s="41"/>
      <c r="J27" s="42"/>
    </row>
    <row r="28" spans="1:10" x14ac:dyDescent="0.25">
      <c r="A28" s="43"/>
      <c r="B28" s="41"/>
      <c r="C28" s="41"/>
      <c r="D28" s="41"/>
      <c r="E28" s="41"/>
      <c r="F28" s="41"/>
      <c r="G28" s="41"/>
      <c r="H28" s="41"/>
      <c r="I28" s="41"/>
      <c r="J28" s="42"/>
    </row>
    <row r="29" spans="1:10" x14ac:dyDescent="0.25">
      <c r="A29" s="43"/>
      <c r="B29" s="41"/>
      <c r="C29" s="41"/>
      <c r="D29" s="41"/>
      <c r="E29" s="41"/>
      <c r="F29" s="41"/>
      <c r="G29" s="41"/>
      <c r="H29" s="41"/>
      <c r="I29" s="41"/>
      <c r="J29" s="42"/>
    </row>
    <row r="30" spans="1:10" x14ac:dyDescent="0.25">
      <c r="A30" s="43"/>
      <c r="B30" s="41"/>
      <c r="C30" s="41"/>
      <c r="D30" s="41"/>
      <c r="E30" s="41"/>
      <c r="F30" s="41"/>
      <c r="G30" s="41"/>
      <c r="H30" s="41"/>
      <c r="I30" s="41"/>
      <c r="J30" s="42"/>
    </row>
    <row r="31" spans="1:10" x14ac:dyDescent="0.25">
      <c r="A31" s="43"/>
      <c r="B31" s="41"/>
      <c r="C31" s="41"/>
      <c r="D31" s="41"/>
      <c r="E31" s="41"/>
      <c r="F31" s="41"/>
      <c r="G31" s="41"/>
      <c r="H31" s="41"/>
      <c r="I31" s="41"/>
      <c r="J31" s="42"/>
    </row>
    <row r="32" spans="1:10" x14ac:dyDescent="0.25">
      <c r="A32" s="43"/>
      <c r="B32" s="41"/>
      <c r="C32" s="41"/>
      <c r="D32" s="41"/>
      <c r="E32" s="41"/>
      <c r="F32" s="41"/>
      <c r="G32" s="41"/>
      <c r="H32" s="41"/>
      <c r="I32" s="41"/>
      <c r="J32" s="42"/>
    </row>
    <row r="33" spans="1:10" x14ac:dyDescent="0.25">
      <c r="A33" s="43"/>
      <c r="B33" s="41"/>
      <c r="C33" s="41"/>
      <c r="D33" s="41"/>
      <c r="E33" s="41"/>
      <c r="F33" s="41"/>
      <c r="G33" s="41"/>
      <c r="H33" s="41"/>
      <c r="I33" s="41"/>
      <c r="J33" s="42"/>
    </row>
    <row r="34" spans="1:10" x14ac:dyDescent="0.25">
      <c r="A34" s="43"/>
      <c r="B34" s="41"/>
      <c r="C34" s="41"/>
      <c r="D34" s="41"/>
      <c r="E34" s="41"/>
      <c r="F34" s="41"/>
      <c r="G34" s="41"/>
      <c r="H34" s="41"/>
      <c r="I34" s="41"/>
      <c r="J34" s="42"/>
    </row>
    <row r="35" spans="1:10" x14ac:dyDescent="0.25">
      <c r="A35" s="43"/>
      <c r="B35" s="41"/>
      <c r="C35" s="41"/>
      <c r="D35" s="41"/>
      <c r="E35" s="41"/>
      <c r="F35" s="41"/>
      <c r="G35" s="41"/>
      <c r="H35" s="41"/>
      <c r="I35" s="41"/>
      <c r="J35" s="42"/>
    </row>
    <row r="36" spans="1:10" x14ac:dyDescent="0.25">
      <c r="A36" s="43"/>
      <c r="B36" s="41"/>
      <c r="C36" s="41"/>
      <c r="D36" s="41"/>
      <c r="E36" s="41"/>
      <c r="F36" s="41"/>
      <c r="G36" s="41"/>
      <c r="H36" s="41"/>
      <c r="I36" s="41"/>
      <c r="J36" s="42"/>
    </row>
    <row r="37" spans="1:10" x14ac:dyDescent="0.25">
      <c r="A37" s="43"/>
      <c r="B37" s="41"/>
      <c r="C37" s="41"/>
      <c r="D37" s="41"/>
      <c r="E37" s="41"/>
      <c r="F37" s="41"/>
      <c r="G37" s="41"/>
      <c r="H37" s="41"/>
      <c r="I37" s="41"/>
      <c r="J37" s="42"/>
    </row>
    <row r="38" spans="1:10" x14ac:dyDescent="0.25">
      <c r="A38" s="43"/>
      <c r="B38" s="41"/>
      <c r="C38" s="41"/>
      <c r="D38" s="41"/>
      <c r="E38" s="41"/>
      <c r="F38" s="41"/>
      <c r="G38" s="41"/>
      <c r="H38" s="41"/>
      <c r="I38" s="41"/>
      <c r="J38" s="42"/>
    </row>
    <row r="39" spans="1:10" x14ac:dyDescent="0.25">
      <c r="A39" s="43"/>
      <c r="B39" s="41"/>
      <c r="C39" s="41"/>
      <c r="D39" s="41"/>
      <c r="E39" s="41"/>
      <c r="F39" s="41"/>
      <c r="G39" s="41"/>
      <c r="H39" s="41"/>
      <c r="I39" s="41"/>
      <c r="J39" s="42"/>
    </row>
    <row r="40" spans="1:10" x14ac:dyDescent="0.25">
      <c r="A40" s="43"/>
      <c r="B40" s="41"/>
      <c r="C40" s="41"/>
      <c r="D40" s="41"/>
      <c r="E40" s="41"/>
      <c r="F40" s="41"/>
      <c r="G40" s="41"/>
      <c r="H40" s="41"/>
      <c r="I40" s="41"/>
      <c r="J40" s="42"/>
    </row>
    <row r="41" spans="1:10" x14ac:dyDescent="0.25">
      <c r="A41" s="43"/>
      <c r="B41" s="41"/>
      <c r="C41" s="41"/>
      <c r="D41" s="41"/>
      <c r="E41" s="41"/>
      <c r="F41" s="41"/>
      <c r="G41" s="41"/>
      <c r="H41" s="41"/>
      <c r="I41" s="41"/>
      <c r="J41" s="42"/>
    </row>
    <row r="42" spans="1:10" x14ac:dyDescent="0.25">
      <c r="A42" s="43"/>
      <c r="B42" s="41"/>
      <c r="C42" s="41"/>
      <c r="D42" s="41"/>
      <c r="E42" s="41"/>
      <c r="F42" s="41"/>
      <c r="G42" s="41"/>
      <c r="H42" s="41"/>
      <c r="I42" s="41"/>
      <c r="J42" s="42"/>
    </row>
    <row r="43" spans="1:10" x14ac:dyDescent="0.25">
      <c r="A43" s="43"/>
      <c r="B43" s="41"/>
      <c r="C43" s="41"/>
      <c r="D43" s="41"/>
      <c r="E43" s="41"/>
      <c r="F43" s="41"/>
      <c r="G43" s="41"/>
      <c r="H43" s="41"/>
      <c r="I43" s="41"/>
      <c r="J43" s="42"/>
    </row>
    <row r="44" spans="1:10" x14ac:dyDescent="0.25">
      <c r="A44" s="43"/>
      <c r="B44" s="41"/>
      <c r="C44" s="41"/>
      <c r="D44" s="41"/>
      <c r="E44" s="41"/>
      <c r="F44" s="41"/>
      <c r="G44" s="41"/>
      <c r="H44" s="41"/>
      <c r="I44" s="41"/>
      <c r="J44" s="42"/>
    </row>
    <row r="45" spans="1:10" x14ac:dyDescent="0.25">
      <c r="A45" s="43"/>
      <c r="B45" s="41"/>
      <c r="C45" s="41"/>
      <c r="D45" s="41"/>
      <c r="E45" s="41"/>
      <c r="F45" s="41"/>
      <c r="G45" s="41"/>
      <c r="H45" s="41"/>
      <c r="I45" s="41"/>
      <c r="J45" s="42"/>
    </row>
    <row r="46" spans="1:10" x14ac:dyDescent="0.25">
      <c r="A46" s="43"/>
      <c r="B46" s="41"/>
      <c r="C46" s="41"/>
      <c r="D46" s="41"/>
      <c r="E46" s="41"/>
      <c r="F46" s="41"/>
      <c r="G46" s="41"/>
      <c r="H46" s="41"/>
      <c r="I46" s="41"/>
      <c r="J46" s="42"/>
    </row>
    <row r="47" spans="1:10" ht="15.75" thickBot="1" x14ac:dyDescent="0.3">
      <c r="A47" s="45"/>
      <c r="B47" s="46"/>
      <c r="C47" s="46"/>
      <c r="D47" s="46"/>
      <c r="E47" s="46"/>
      <c r="F47" s="46"/>
      <c r="G47" s="46"/>
      <c r="H47" s="46"/>
      <c r="I47" s="46"/>
      <c r="J47" s="47"/>
    </row>
  </sheetData>
  <mergeCells count="2">
    <mergeCell ref="C2:H2"/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EDUCATION ASSISTANCE</vt:lpstr>
      <vt:lpstr>ASSISTIVE DEVICES</vt:lpstr>
      <vt:lpstr>ECONOMIC EMPOWERNMENT - LPO</vt:lpstr>
      <vt:lpstr>ECONOMIC EMPOWERNEMNT -TOT</vt:lpstr>
      <vt:lpstr>ECONOMIC EMPOWERNMENT - SHG</vt:lpstr>
      <vt:lpstr>INFRASTRUCTURE &amp; EQUIPMENT</vt:lpstr>
      <vt:lpstr>DONATIONS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Mugambi Njue</dc:creator>
  <cp:lastModifiedBy>SANI</cp:lastModifiedBy>
  <dcterms:created xsi:type="dcterms:W3CDTF">2021-02-22T12:49:11Z</dcterms:created>
  <dcterms:modified xsi:type="dcterms:W3CDTF">2021-03-02T11:45:46Z</dcterms:modified>
</cp:coreProperties>
</file>